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50" windowHeight="9735" tabRatio="788" activeTab="8"/>
  </bookViews>
  <sheets>
    <sheet name="Образец" sheetId="12" r:id="rId1"/>
    <sheet name="4-е классы" sheetId="3" r:id="rId2"/>
    <sheet name="5-е классы" sheetId="4" r:id="rId3"/>
    <sheet name="6-е классы" sheetId="5" r:id="rId4"/>
    <sheet name="7-е классы" sheetId="6" r:id="rId5"/>
    <sheet name="8-е классы" sheetId="7" r:id="rId6"/>
    <sheet name="9-е классы" sheetId="8" r:id="rId7"/>
    <sheet name="10-е классы" sheetId="9" r:id="rId8"/>
    <sheet name="11-е классы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0" l="1"/>
  <c r="C5" i="10"/>
  <c r="D5" i="10"/>
  <c r="B7" i="10"/>
  <c r="C7" i="10"/>
  <c r="D7" i="10"/>
  <c r="B15" i="7"/>
  <c r="C15" i="7"/>
  <c r="D15" i="7"/>
  <c r="E15" i="7"/>
  <c r="B7" i="7"/>
  <c r="C7" i="7"/>
  <c r="D7" i="7"/>
  <c r="B9" i="7"/>
  <c r="C9" i="7"/>
  <c r="D9" i="7"/>
  <c r="B13" i="7"/>
  <c r="C13" i="7"/>
  <c r="D13" i="7"/>
  <c r="B14" i="7"/>
  <c r="C14" i="7"/>
  <c r="D14" i="7"/>
  <c r="B17" i="7"/>
  <c r="C17" i="7"/>
  <c r="D17" i="7"/>
  <c r="F20" i="6"/>
  <c r="G20" i="6"/>
  <c r="B27" i="6"/>
  <c r="B13" i="6"/>
  <c r="B20" i="6"/>
  <c r="C20" i="6"/>
  <c r="D20" i="6"/>
  <c r="E20" i="6"/>
  <c r="B14" i="6"/>
  <c r="C14" i="6"/>
  <c r="D14" i="6"/>
  <c r="E14" i="6"/>
  <c r="B10" i="6"/>
  <c r="C10" i="6"/>
  <c r="D10" i="6"/>
  <c r="E10" i="6"/>
  <c r="B9" i="6"/>
  <c r="C9" i="6"/>
  <c r="D9" i="6"/>
  <c r="E9" i="6"/>
  <c r="B16" i="5"/>
  <c r="C16" i="5"/>
  <c r="D16" i="5"/>
  <c r="E16" i="5"/>
  <c r="G16" i="5"/>
  <c r="G13" i="5"/>
  <c r="B13" i="5"/>
  <c r="C13" i="5"/>
  <c r="D13" i="5"/>
  <c r="E13" i="5"/>
  <c r="I13" i="4"/>
  <c r="I12" i="4"/>
  <c r="B5" i="4"/>
  <c r="C5" i="4"/>
  <c r="D5" i="4"/>
  <c r="B24" i="4"/>
  <c r="C24" i="4"/>
  <c r="D24" i="4"/>
  <c r="B13" i="4"/>
  <c r="C13" i="4"/>
  <c r="D13" i="4"/>
  <c r="B12" i="4"/>
  <c r="C12" i="4"/>
  <c r="D12" i="4"/>
  <c r="H6" i="4"/>
  <c r="H7" i="4"/>
  <c r="H8" i="4"/>
  <c r="H9" i="4"/>
  <c r="I9" i="4"/>
  <c r="H10" i="4"/>
  <c r="I10" i="4"/>
  <c r="H11" i="4"/>
  <c r="I11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5" i="4"/>
  <c r="I25" i="4"/>
  <c r="H26" i="4"/>
  <c r="I26" i="4"/>
  <c r="E23" i="4"/>
  <c r="E14" i="4"/>
  <c r="E7" i="4"/>
  <c r="G14" i="4" l="1"/>
  <c r="G7" i="4"/>
  <c r="I16" i="6" l="1"/>
  <c r="I17" i="6"/>
  <c r="I18" i="6"/>
  <c r="I19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8" i="6"/>
  <c r="I11" i="6"/>
  <c r="I12" i="6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11" i="6"/>
  <c r="C11" i="6"/>
  <c r="D11" i="6"/>
  <c r="E11" i="6"/>
  <c r="B12" i="6"/>
  <c r="C12" i="6"/>
  <c r="D12" i="6"/>
  <c r="E12" i="6"/>
  <c r="C13" i="6"/>
  <c r="D13" i="6"/>
  <c r="E13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C33" i="6"/>
  <c r="D33" i="6"/>
  <c r="E33" i="6"/>
  <c r="B34" i="6"/>
  <c r="C34" i="6"/>
  <c r="D34" i="6"/>
  <c r="E34" i="6"/>
  <c r="J2" i="7"/>
  <c r="H2" i="7"/>
  <c r="J2" i="6"/>
  <c r="H2" i="6"/>
  <c r="J2" i="4"/>
  <c r="H2" i="4"/>
  <c r="J2" i="5"/>
  <c r="H2" i="5"/>
  <c r="G5" i="5"/>
  <c r="G6" i="5"/>
  <c r="G7" i="5"/>
  <c r="G8" i="5"/>
  <c r="G9" i="5"/>
  <c r="G10" i="5"/>
  <c r="G11" i="5"/>
  <c r="G12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4" i="5"/>
  <c r="C14" i="5"/>
  <c r="D14" i="5"/>
  <c r="E14" i="5"/>
  <c r="B15" i="5"/>
  <c r="C15" i="5"/>
  <c r="D15" i="5"/>
  <c r="E15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H2" i="10"/>
  <c r="J2" i="10"/>
  <c r="B14" i="10"/>
  <c r="C14" i="10"/>
  <c r="D14" i="10"/>
  <c r="B8" i="10"/>
  <c r="C8" i="10"/>
  <c r="D8" i="10"/>
  <c r="B9" i="10"/>
  <c r="C9" i="10"/>
  <c r="D9" i="10"/>
  <c r="B10" i="10"/>
  <c r="C10" i="10"/>
  <c r="D10" i="10"/>
  <c r="B11" i="10"/>
  <c r="C11" i="10"/>
  <c r="D11" i="10"/>
  <c r="B12" i="10"/>
  <c r="C12" i="10"/>
  <c r="D12" i="10"/>
  <c r="B13" i="10"/>
  <c r="C13" i="10"/>
  <c r="D13" i="10"/>
  <c r="H2" i="9"/>
  <c r="J2" i="9"/>
  <c r="B16" i="9"/>
  <c r="C16" i="9"/>
  <c r="D16" i="9"/>
  <c r="B6" i="9"/>
  <c r="C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C12" i="9"/>
  <c r="D12" i="9"/>
  <c r="E12" i="9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B5" i="7"/>
  <c r="C5" i="7"/>
  <c r="D5" i="7"/>
  <c r="E5" i="7"/>
  <c r="B6" i="7"/>
  <c r="C6" i="7"/>
  <c r="D6" i="7"/>
  <c r="E6" i="7"/>
  <c r="B8" i="7"/>
  <c r="C8" i="7"/>
  <c r="D8" i="7"/>
  <c r="E8" i="7"/>
  <c r="B10" i="7"/>
  <c r="C10" i="7"/>
  <c r="D10" i="7"/>
  <c r="E10" i="7"/>
  <c r="C11" i="7"/>
  <c r="D11" i="7"/>
  <c r="E11" i="7"/>
  <c r="B12" i="7"/>
  <c r="C12" i="7"/>
  <c r="D12" i="7"/>
  <c r="E12" i="7"/>
  <c r="E16" i="7"/>
  <c r="B16" i="7"/>
  <c r="C16" i="7"/>
  <c r="D16" i="7"/>
  <c r="G5" i="3"/>
  <c r="H2" i="3" s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</calcChain>
</file>

<file path=xl/sharedStrings.xml><?xml version="1.0" encoding="utf-8"?>
<sst xmlns="http://schemas.openxmlformats.org/spreadsheetml/2006/main" count="562" uniqueCount="168">
  <si>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</si>
  <si>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</si>
  <si>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</si>
  <si>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</si>
  <si>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</si>
  <si>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</si>
  <si>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ОО</t>
  </si>
  <si>
    <t>Кол-во баллов</t>
  </si>
  <si>
    <t>победитель</t>
  </si>
  <si>
    <t>призер</t>
  </si>
  <si>
    <t>участник</t>
  </si>
  <si>
    <t>Победитель</t>
  </si>
  <si>
    <t xml:space="preserve">Победитель 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</si>
  <si>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</si>
  <si>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</si>
  <si>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</si>
  <si>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</si>
  <si>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</si>
  <si>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</si>
  <si>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</si>
  <si>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</si>
  <si>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</si>
  <si>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</si>
  <si>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</si>
  <si>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</si>
  <si>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</si>
  <si>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</si>
  <si>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</si>
  <si>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</si>
  <si>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</si>
  <si>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</si>
  <si>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</si>
  <si>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</si>
  <si>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</si>
  <si>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</si>
  <si>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</si>
  <si>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</si>
  <si>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</si>
  <si>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</si>
  <si>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</si>
  <si>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</si>
  <si>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</si>
  <si>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</si>
  <si>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</si>
  <si>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Название ОО</t>
  </si>
  <si>
    <t>Название олимпиады</t>
  </si>
  <si>
    <t>ПРАВО</t>
  </si>
  <si>
    <t>предмет</t>
  </si>
  <si>
    <t>Рейтинг призеров и победителей школьного этапа Всероссийской олимпиады школьников</t>
  </si>
  <si>
    <t>Статус 2022 год МЭ</t>
  </si>
  <si>
    <t>МАОУ СОШ №11</t>
  </si>
  <si>
    <t>Статус 2023 год ШЭ
(победитель, призер, участник)</t>
  </si>
  <si>
    <t>Статус 2023 год ШЭ
 (победитель, призер, участник)</t>
  </si>
  <si>
    <t>Рейтинг участников, призеров и победителей школьного этапа Всероссийской олимпиады школьников</t>
  </si>
  <si>
    <t>Николаевна</t>
  </si>
  <si>
    <t>Алексеевна</t>
  </si>
  <si>
    <t>Сергеевич</t>
  </si>
  <si>
    <t xml:space="preserve">Русский язык </t>
  </si>
  <si>
    <t>ЧОУ "Гимназия №1"</t>
  </si>
  <si>
    <t>призёр</t>
  </si>
  <si>
    <t xml:space="preserve"> Дугинцева </t>
  </si>
  <si>
    <t xml:space="preserve">Исакова </t>
  </si>
  <si>
    <t xml:space="preserve">Мария </t>
  </si>
  <si>
    <t>Дмитриевна</t>
  </si>
  <si>
    <t>Купцова</t>
  </si>
  <si>
    <t>Екатерина</t>
  </si>
  <si>
    <t>Васильевна</t>
  </si>
  <si>
    <t>8б</t>
  </si>
  <si>
    <t xml:space="preserve">победитель </t>
  </si>
  <si>
    <t xml:space="preserve">Дубинец </t>
  </si>
  <si>
    <t xml:space="preserve"> </t>
  </si>
  <si>
    <t>Дексгеймер</t>
  </si>
  <si>
    <t>Николь</t>
  </si>
  <si>
    <t>9а</t>
  </si>
  <si>
    <t>Керасова</t>
  </si>
  <si>
    <t>Наталья</t>
  </si>
  <si>
    <t>Ивановна</t>
  </si>
  <si>
    <t>9б</t>
  </si>
  <si>
    <t>Шайкин</t>
  </si>
  <si>
    <t>Илья</t>
  </si>
  <si>
    <t>Бондаренко</t>
  </si>
  <si>
    <t>Златислав</t>
  </si>
  <si>
    <t>Константинович</t>
  </si>
  <si>
    <t>Копанев</t>
  </si>
  <si>
    <t>Михаил</t>
  </si>
  <si>
    <t>Павлович</t>
  </si>
  <si>
    <t xml:space="preserve">призёр </t>
  </si>
  <si>
    <t>Русский язык</t>
  </si>
  <si>
    <t xml:space="preserve">           ЧОУ    "Гимназия №1"</t>
  </si>
  <si>
    <t xml:space="preserve">участник </t>
  </si>
  <si>
    <t xml:space="preserve">Ярмолюк </t>
  </si>
  <si>
    <t>Витальевна</t>
  </si>
  <si>
    <t>10а</t>
  </si>
  <si>
    <t xml:space="preserve">Мелана </t>
  </si>
  <si>
    <t>Карапузова</t>
  </si>
  <si>
    <t>Яна</t>
  </si>
  <si>
    <t>Юрьевна</t>
  </si>
  <si>
    <t>10б</t>
  </si>
  <si>
    <t>10в</t>
  </si>
  <si>
    <t>Старова</t>
  </si>
  <si>
    <t>Мария</t>
  </si>
  <si>
    <t>Андреевна</t>
  </si>
  <si>
    <t>Ксенофонтова</t>
  </si>
  <si>
    <t>Таисия</t>
  </si>
  <si>
    <t xml:space="preserve"> Дмитриевна </t>
  </si>
  <si>
    <t xml:space="preserve"> 11а</t>
  </si>
  <si>
    <t>11а</t>
  </si>
  <si>
    <t>11б</t>
  </si>
  <si>
    <t>Гаврилова</t>
  </si>
  <si>
    <t xml:space="preserve">Александровна </t>
  </si>
  <si>
    <t>Румянцева</t>
  </si>
  <si>
    <t>Надежда</t>
  </si>
  <si>
    <t>Александровна</t>
  </si>
  <si>
    <t>5а</t>
  </si>
  <si>
    <t>Козырев</t>
  </si>
  <si>
    <t>Игорь</t>
  </si>
  <si>
    <t>Максимович</t>
  </si>
  <si>
    <t xml:space="preserve">Даценко </t>
  </si>
  <si>
    <t>Антонина</t>
  </si>
  <si>
    <t>Денисовна</t>
  </si>
  <si>
    <t xml:space="preserve">Печерских </t>
  </si>
  <si>
    <t>Анна</t>
  </si>
  <si>
    <t>Чижова</t>
  </si>
  <si>
    <t>Полина</t>
  </si>
  <si>
    <t>Исаков</t>
  </si>
  <si>
    <t>Елисей</t>
  </si>
  <si>
    <t>Дмитриевич</t>
  </si>
  <si>
    <t>Дрик</t>
  </si>
  <si>
    <t>Арсений</t>
  </si>
  <si>
    <t>Витальевич</t>
  </si>
  <si>
    <t>Зайцев</t>
  </si>
  <si>
    <t>Ярослав</t>
  </si>
  <si>
    <t>Александрович</t>
  </si>
  <si>
    <t>5б</t>
  </si>
  <si>
    <t>Сухомлина</t>
  </si>
  <si>
    <t>Ангелина</t>
  </si>
  <si>
    <t>Артемовна</t>
  </si>
  <si>
    <t>Тюзел</t>
  </si>
  <si>
    <t>Айлин</t>
  </si>
  <si>
    <t>Дженковна</t>
  </si>
  <si>
    <t>Шаталова</t>
  </si>
  <si>
    <t>Ева</t>
  </si>
  <si>
    <t>Евгеньевна</t>
  </si>
  <si>
    <t>Марчуков</t>
  </si>
  <si>
    <t>Дмитрий</t>
  </si>
  <si>
    <t>Андреевич</t>
  </si>
  <si>
    <t>Иридян</t>
  </si>
  <si>
    <t>Есения</t>
  </si>
  <si>
    <t>Артуровна</t>
  </si>
  <si>
    <t>Васькова</t>
  </si>
  <si>
    <t>Кира</t>
  </si>
  <si>
    <t>Коноплев</t>
  </si>
  <si>
    <t>Иванович</t>
  </si>
  <si>
    <t>Пархун</t>
  </si>
  <si>
    <t>Иван</t>
  </si>
  <si>
    <t>Евгеньевич</t>
  </si>
  <si>
    <t>Кочубей</t>
  </si>
  <si>
    <t>Руслан</t>
  </si>
  <si>
    <t xml:space="preserve">Башкатов </t>
  </si>
  <si>
    <t>Николай</t>
  </si>
  <si>
    <t>5в</t>
  </si>
  <si>
    <t xml:space="preserve"> 5в</t>
  </si>
  <si>
    <t xml:space="preserve">призер </t>
  </si>
  <si>
    <t>8в</t>
  </si>
  <si>
    <t xml:space="preserve">Буга </t>
  </si>
  <si>
    <t xml:space="preserve"> 11в</t>
  </si>
  <si>
    <t>11в</t>
  </si>
  <si>
    <t xml:space="preserve">Приложение №1 к протоколу заседания жюри  от  29.09. 2023 года 
по итогам проведения  школьного этапа всероссийской олимпиады школьников по русскому языку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</si>
</sst>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&#1056;4_%20&#1048;&#1090;&#1086;&#1075;&#1086;&#1074;&#1072;&#1103;%20&#1088;&#1077;&#1081;&#1090;&#1080;&#1085;&#1075;&#1086;&#1074;&#1072;&#1103;%20&#1090;&#1072;&#1073;&#1083;&#1080;&#1094;&#1072;%20&#1064;&#1069;%20&#1042;&#1089;&#1054;&#1064;%20202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&#1056;10_%20&#1048;&#1090;&#1086;&#1075;&#1086;&#1074;&#1072;&#1103;%20&#1088;&#1077;&#1081;&#1090;&#1080;&#1085;&#1075;&#1086;&#1074;&#1072;&#1103;%20&#1090;&#1072;&#1073;&#1083;&#1080;&#1094;&#1072;%20&#1064;&#1069;%20&#1042;&#1089;&#1054;&#1064;%20(1)%20&#8212;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43;&#1088;&#1072;&#1084;&#1086;&#1090;&#1099;/&#1056;4_%20&#1048;&#1090;&#1086;&#1075;&#1086;&#1074;&#1072;&#1103;%20&#1088;&#1077;&#1081;&#1090;&#1080;&#1085;&#1075;&#1086;&#1074;&#1072;&#1103;%20&#1090;&#1072;&#1073;&#1083;&#1080;&#1094;&#1072;%20&#1064;&#1069;%20&#1042;&#1089;&#1054;&#1064;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2-2023\&#1064;&#1050;&#1054;&#1051;&#1068;&#1053;&#1067;&#1049;%20&#1069;&#1058;&#1040;&#1055;%20_&#1056;&#1091;&#1089;&#1089;&#1082;&#1080;&#1081;%20_&#1051;&#1080;&#1090;&#1077;&#1088;&#1072;&#1090;&#1091;&#1088;&#1072;%202022-2023\!!!!!&#1053;.&#1053;.%20&#1064;&#1069;%20_&#1056;&#1059;&#1057;&#1057;&#1050;&#1048;&#1049;\&#1056;&#1091;&#1089;&#1089;&#1082;&#1080;&#1081;%20&#1103;&#1079;&#1099;&#1082;2022-2023_&#1056;&#1077;&#1081;&#1090;&#1080;&#1085;&#1075;_&#1091;&#1095;&#1072;&#1089;&#1090;&#1085;&#1080;&#1082;&#1086;&#1074;,_&#1087;&#1088;&#1080;&#1079;&#1077;&#1088;&#1086;&#1074;_&#1080;_&#1087;&#1086;&#1073;&#1077;&#1076;&#1080;&#1090;&#1077;&#1083;&#1077;&#1081;_&#1064;&#1069;_&#1042;&#1089;&#1054;&#1064;_2022_2023_&#1091;&#109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2%20%20&#1060;&#1048;&#1051;&#1048;&#1040;&#1051;%20&#1050;&#1086;&#1087;&#1080;&#1103;%20&#1048;&#1090;&#1086;&#1075;&#1086;&#1074;&#1072;&#1103;_&#1088;&#1077;&#1081;&#1090;&#1080;&#1085;&#1075;&#1086;&#1074;&#1072;&#1103;_&#1090;&#1072;&#1073;&#1083;&#1080;&#1094;&#1072;_&#1064;&#1069;_&#1042;&#1089;&#1054;&#1064;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&#1054;&#1057;&#1048;&#1055;&#1045;&#1053;&#1050;&#1054;%20&#1051;5_&#1048;&#1090;&#1086;&#1075;&#1086;&#1074;&#1072;&#1103;_&#1088;&#1077;&#1081;&#1090;&#1080;&#1085;&#1075;&#1086;&#1074;&#1072;&#1103;_&#1090;&#1072;&#1073;&#1083;&#1080;&#1094;&#1072;_&#1088;&#1091;&#1089;&#1089;&#1082;&#1080;&#108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&#1054;&#1083;&#1080;&#1084;&#1087;&#1080;&#1072;&#1076;&#1072;%20&#1056;&#1091;&#1089;&#1089;&#1082;&#1080;&#1081;%206%20&#1082;&#1083;&#1072;&#1089;&#1089;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1%20%20&#1060;&#1048;&#1051;&#1048;&#1040;&#1051;&#1048;&#1090;&#1086;&#1075;&#1086;&#1074;&#1072;&#1103;_&#1088;&#1077;&#1081;&#1090;&#1080;&#1085;&#1075;&#1086;&#1074;&#1072;&#1103;_&#1090;&#1072;&#1073;&#1083;&#1080;&#1094;&#1072;_&#1064;&#1069;_&#1042;&#1089;&#1054;&#1064;%20(2)%20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&#1056;7_%20&#1048;&#1090;&#1086;&#1075;&#1086;&#1074;&#1072;&#1103;%20&#1088;&#1077;&#1081;&#1090;&#1080;&#1085;&#1075;&#1086;&#1074;&#1072;&#1103;%20&#1090;&#1072;&#1073;&#1083;&#1080;&#1094;&#1072;%20&#1064;&#1069;%20&#1042;&#1089;&#1054;&#1064;%20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48;&#1052;&#1055;&#1048;&#1040;&#1044;&#1067;%202023-2024\&#1064;&#1069;_%20&#1056;&#1091;&#1089;&#1089;&#1082;&#1080;&#1081;%20&#1103;&#1079;&#1099;&#1082;%202023-2024\&#1056;8_%20&#1048;&#1090;&#1086;&#1075;&#1086;&#1074;&#1072;&#1103;%20&#1088;&#1077;&#1081;&#1090;&#1080;&#1085;&#1075;&#1086;&#1074;&#1072;&#1103;%20&#1090;&#1072;&#1073;&#1083;&#1080;&#1094;&#1072;%20&#1064;&#1069;%20&#1042;&#1089;&#1054;&#10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3">
          <cell r="C13" t="str">
            <v>Лада</v>
          </cell>
          <cell r="D13" t="str">
            <v>Николаевна</v>
          </cell>
          <cell r="G13" t="str">
            <v>ЧОУ "Гимназия №1"</v>
          </cell>
        </row>
        <row r="14">
          <cell r="B14" t="str">
            <v>Сягайло</v>
          </cell>
          <cell r="C14" t="str">
            <v>Алена</v>
          </cell>
          <cell r="D14" t="str">
            <v>Алексеевна</v>
          </cell>
          <cell r="G14" t="str">
            <v>ЧОУ "Гимназия №1"</v>
          </cell>
        </row>
        <row r="15">
          <cell r="B15" t="str">
            <v>Кучейко</v>
          </cell>
          <cell r="C15" t="str">
            <v>Матвей</v>
          </cell>
          <cell r="D15" t="str">
            <v>Максимович</v>
          </cell>
          <cell r="G15" t="str">
            <v>ЧОУ "Гимназия №1"</v>
          </cell>
        </row>
        <row r="16">
          <cell r="B16" t="str">
            <v>Фомина</v>
          </cell>
          <cell r="C16" t="str">
            <v>Арина</v>
          </cell>
          <cell r="D16" t="str">
            <v>Романовна</v>
          </cell>
          <cell r="G16" t="str">
            <v>ЧОУ "Гимназия №1"</v>
          </cell>
        </row>
        <row r="17">
          <cell r="B17" t="str">
            <v>Савич</v>
          </cell>
          <cell r="C17" t="str">
            <v>Софья</v>
          </cell>
          <cell r="D17" t="str">
            <v>Николаевна</v>
          </cell>
          <cell r="G17" t="str">
            <v>ЧОУ "Гимназия №1"</v>
          </cell>
        </row>
        <row r="18">
          <cell r="B18" t="str">
            <v>Овчинников</v>
          </cell>
          <cell r="C18" t="str">
            <v>Тимофей</v>
          </cell>
          <cell r="D18" t="str">
            <v>Николаевич</v>
          </cell>
          <cell r="G18" t="str">
            <v>ЧОУ "Гимназия №1"</v>
          </cell>
        </row>
        <row r="19">
          <cell r="B19" t="str">
            <v>Костюков</v>
          </cell>
          <cell r="C19" t="str">
            <v>Олег</v>
          </cell>
          <cell r="D19" t="str">
            <v>Андреевич</v>
          </cell>
          <cell r="G19" t="str">
            <v>ЧОУ "Гимназия №1"</v>
          </cell>
        </row>
        <row r="20">
          <cell r="B20" t="str">
            <v>Краснолобов</v>
          </cell>
          <cell r="C20" t="str">
            <v>Феликс</v>
          </cell>
          <cell r="D20" t="str">
            <v>Сергеевич</v>
          </cell>
          <cell r="G20" t="str">
            <v>ЧОУ "Гимназия №1"</v>
          </cell>
        </row>
        <row r="21">
          <cell r="B21" t="str">
            <v>Миронова</v>
          </cell>
          <cell r="C21" t="str">
            <v>Маргарита</v>
          </cell>
          <cell r="D21" t="str">
            <v>Николаевна</v>
          </cell>
          <cell r="G21" t="str">
            <v>ЧОУ "Гимназия №1"</v>
          </cell>
        </row>
        <row r="22">
          <cell r="B22" t="str">
            <v>Абишева</v>
          </cell>
          <cell r="C22" t="str">
            <v>Милана</v>
          </cell>
          <cell r="D22" t="str">
            <v>Руслановна</v>
          </cell>
          <cell r="G22" t="str">
            <v>ЧОУ "Гимназия №1"</v>
          </cell>
        </row>
        <row r="23">
          <cell r="B23" t="str">
            <v>Леонова</v>
          </cell>
          <cell r="C23" t="str">
            <v>Анна</v>
          </cell>
          <cell r="D23" t="str">
            <v>Игоревна</v>
          </cell>
          <cell r="G23" t="str">
            <v>ЧОУ "Гимназия №1"</v>
          </cell>
        </row>
        <row r="24">
          <cell r="B24" t="str">
            <v>Гонсиоровский</v>
          </cell>
          <cell r="C24" t="str">
            <v>Арье</v>
          </cell>
          <cell r="D24" t="str">
            <v>Владимирович</v>
          </cell>
          <cell r="G24" t="str">
            <v>ЧОУ "Гимназия №1"</v>
          </cell>
        </row>
        <row r="25">
          <cell r="B25" t="str">
            <v>Рачков</v>
          </cell>
          <cell r="C25" t="str">
            <v>Григорий</v>
          </cell>
          <cell r="D25" t="str">
            <v>Даниилович</v>
          </cell>
          <cell r="G25" t="str">
            <v>ЧОУ "Гимназия №1"</v>
          </cell>
        </row>
        <row r="26">
          <cell r="B26" t="str">
            <v>Петрова</v>
          </cell>
          <cell r="C26" t="str">
            <v>Кира</v>
          </cell>
          <cell r="D26" t="str">
            <v>Кирилловна</v>
          </cell>
          <cell r="G26" t="str">
            <v>ЧОУ "Гимназия №1"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9">
          <cell r="B19" t="str">
            <v>Чижова</v>
          </cell>
          <cell r="C19" t="str">
            <v>Алина</v>
          </cell>
          <cell r="E19" t="str">
            <v>10б</v>
          </cell>
        </row>
        <row r="20">
          <cell r="B20" t="str">
            <v>Торощин</v>
          </cell>
          <cell r="C20" t="str">
            <v>Григорий</v>
          </cell>
          <cell r="D20" t="str">
            <v>Анастасович</v>
          </cell>
          <cell r="E20" t="str">
            <v>10б</v>
          </cell>
        </row>
        <row r="21">
          <cell r="B21" t="str">
            <v>Дубенко</v>
          </cell>
          <cell r="C21" t="str">
            <v>Алиса</v>
          </cell>
          <cell r="D21" t="str">
            <v>Вадимовна</v>
          </cell>
          <cell r="E21" t="str">
            <v>10б</v>
          </cell>
        </row>
        <row r="22">
          <cell r="B22" t="str">
            <v>Климушин</v>
          </cell>
          <cell r="C22" t="str">
            <v>Елисей</v>
          </cell>
          <cell r="D22" t="str">
            <v>Валерьевич</v>
          </cell>
          <cell r="E22" t="str">
            <v>10б</v>
          </cell>
        </row>
        <row r="23">
          <cell r="B23" t="str">
            <v>Дорошенко</v>
          </cell>
          <cell r="C23" t="str">
            <v>Полина</v>
          </cell>
          <cell r="D23" t="str">
            <v>Вячеславовна</v>
          </cell>
          <cell r="E23" t="str">
            <v>10а</v>
          </cell>
        </row>
        <row r="24">
          <cell r="B24" t="str">
            <v>Пивнюк</v>
          </cell>
          <cell r="C24" t="str">
            <v>Ксения</v>
          </cell>
          <cell r="D24" t="str">
            <v>Михайловна</v>
          </cell>
          <cell r="E24" t="str">
            <v>10б</v>
          </cell>
        </row>
        <row r="25">
          <cell r="C25" t="str">
            <v>Анастасия</v>
          </cell>
          <cell r="D25" t="str">
            <v>Павловна</v>
          </cell>
          <cell r="E25" t="str">
            <v>10б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3">
          <cell r="E13" t="str">
            <v>4б</v>
          </cell>
        </row>
        <row r="14">
          <cell r="E14" t="str">
            <v>4б</v>
          </cell>
        </row>
        <row r="15">
          <cell r="E15" t="str">
            <v>4б</v>
          </cell>
        </row>
        <row r="16">
          <cell r="E16" t="str">
            <v>4б</v>
          </cell>
        </row>
        <row r="17">
          <cell r="E17" t="str">
            <v>4а</v>
          </cell>
        </row>
        <row r="18">
          <cell r="E18" t="str">
            <v>4а</v>
          </cell>
        </row>
        <row r="19">
          <cell r="E19" t="str">
            <v>4в</v>
          </cell>
        </row>
        <row r="20">
          <cell r="E20" t="str">
            <v>4а</v>
          </cell>
        </row>
        <row r="21">
          <cell r="E21" t="str">
            <v>4а</v>
          </cell>
        </row>
        <row r="22">
          <cell r="E22" t="str">
            <v>4в</v>
          </cell>
        </row>
        <row r="23">
          <cell r="E23" t="str">
            <v>4а</v>
          </cell>
        </row>
        <row r="24">
          <cell r="E24" t="str">
            <v>4б</v>
          </cell>
        </row>
        <row r="25">
          <cell r="E25" t="str">
            <v>4б</v>
          </cell>
        </row>
        <row r="26">
          <cell r="E26" t="str">
            <v>4в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  <sheetName val="4-е классы"/>
      <sheetName val="5-е классы"/>
      <sheetName val="6-е классы"/>
      <sheetName val="7-е классы"/>
      <sheetName val="8-е классы"/>
      <sheetName val="9-е классы"/>
      <sheetName val="10-е классы"/>
      <sheetName val="11-е классы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Проценко</v>
          </cell>
          <cell r="C4" t="str">
            <v>Ксения</v>
          </cell>
          <cell r="D4" t="str">
            <v>Романовна</v>
          </cell>
        </row>
      </sheetData>
      <sheetData sheetId="7">
        <row r="1">
          <cell r="H1" t="str">
            <v>ЧОУ "Гимназия №1"</v>
          </cell>
          <cell r="J1" t="str">
            <v xml:space="preserve">Русский язык </v>
          </cell>
        </row>
        <row r="5">
          <cell r="B5" t="str">
            <v>Татаринова</v>
          </cell>
          <cell r="C5" t="str">
            <v>Алина</v>
          </cell>
          <cell r="D5" t="str">
            <v>Ярославовна</v>
          </cell>
        </row>
        <row r="6">
          <cell r="B6" t="str">
            <v xml:space="preserve">Довельман </v>
          </cell>
          <cell r="C6" t="str">
            <v xml:space="preserve">Павел </v>
          </cell>
          <cell r="D6" t="str">
            <v>Олегович</v>
          </cell>
        </row>
        <row r="7">
          <cell r="B7" t="str">
            <v xml:space="preserve">Паралян </v>
          </cell>
          <cell r="C7" t="str">
            <v xml:space="preserve">Ксения </v>
          </cell>
          <cell r="D7" t="str">
            <v>Игоревна</v>
          </cell>
        </row>
        <row r="8">
          <cell r="B8" t="str">
            <v>Щербакова</v>
          </cell>
          <cell r="C8" t="str">
            <v xml:space="preserve">Ирина </v>
          </cell>
          <cell r="D8" t="str">
            <v>Игоревна</v>
          </cell>
        </row>
        <row r="9">
          <cell r="B9" t="str">
            <v>Сакович</v>
          </cell>
          <cell r="C9" t="str">
            <v>Алена</v>
          </cell>
          <cell r="D9" t="str">
            <v>Анатольевна</v>
          </cell>
        </row>
        <row r="10">
          <cell r="B10" t="str">
            <v xml:space="preserve">Суббота </v>
          </cell>
          <cell r="C10" t="str">
            <v>Вадим</v>
          </cell>
          <cell r="D10" t="str">
            <v>Олегович</v>
          </cell>
        </row>
        <row r="17">
          <cell r="B17" t="str">
            <v>Кусик</v>
          </cell>
          <cell r="C17" t="str">
            <v>Семён</v>
          </cell>
          <cell r="D17" t="str">
            <v>Игоревич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9">
          <cell r="B19" t="str">
            <v>Афанасьев</v>
          </cell>
          <cell r="C19" t="str">
            <v xml:space="preserve">Егор </v>
          </cell>
          <cell r="D19" t="str">
            <v>Денисович</v>
          </cell>
        </row>
        <row r="20">
          <cell r="B20" t="str">
            <v>Безуглова</v>
          </cell>
          <cell r="C20" t="str">
            <v>Кристина</v>
          </cell>
          <cell r="D20" t="str">
            <v>Валерьевна</v>
          </cell>
        </row>
        <row r="21">
          <cell r="B21" t="str">
            <v>Каминская</v>
          </cell>
          <cell r="C21" t="str">
            <v>Владислава</v>
          </cell>
          <cell r="D21" t="str">
            <v>Мартиросовна</v>
          </cell>
        </row>
        <row r="22">
          <cell r="B22" t="str">
            <v xml:space="preserve">Щедловский </v>
          </cell>
          <cell r="C22" t="str">
            <v xml:space="preserve">Кирилл </v>
          </cell>
          <cell r="D22" t="str">
            <v>Сергеевич</v>
          </cell>
        </row>
        <row r="23">
          <cell r="B23" t="str">
            <v>Чуприна</v>
          </cell>
          <cell r="C23" t="str">
            <v>Ксения</v>
          </cell>
          <cell r="D23" t="str">
            <v>Витальевна</v>
          </cell>
        </row>
        <row r="24">
          <cell r="B24" t="str">
            <v xml:space="preserve">Инвияева </v>
          </cell>
          <cell r="C24" t="str">
            <v>Нина</v>
          </cell>
          <cell r="D24" t="str">
            <v>Сергеевна</v>
          </cell>
        </row>
        <row r="25">
          <cell r="B25" t="str">
            <v>Подушко</v>
          </cell>
          <cell r="C25" t="str">
            <v>Стефания</v>
          </cell>
          <cell r="D25" t="str">
            <v>Сергеевна</v>
          </cell>
        </row>
        <row r="26">
          <cell r="B26" t="str">
            <v>Петрова</v>
          </cell>
          <cell r="C26" t="str">
            <v>Елизавета</v>
          </cell>
          <cell r="D26" t="str">
            <v>Кирилловна</v>
          </cell>
        </row>
        <row r="27">
          <cell r="B27" t="str">
            <v>Севрюгина</v>
          </cell>
          <cell r="C27" t="str">
            <v>Алина</v>
          </cell>
          <cell r="D27" t="str">
            <v>Леонидовна</v>
          </cell>
        </row>
        <row r="29">
          <cell r="B29" t="str">
            <v>Оганесова</v>
          </cell>
          <cell r="C29" t="str">
            <v>Диана</v>
          </cell>
          <cell r="D29" t="str">
            <v>Руслановна</v>
          </cell>
        </row>
        <row r="30">
          <cell r="B30" t="str">
            <v>Возжаева</v>
          </cell>
          <cell r="C30" t="str">
            <v>Софья</v>
          </cell>
          <cell r="D30" t="str">
            <v>Григорьевна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20">
          <cell r="I20">
            <v>15.5</v>
          </cell>
        </row>
        <row r="21">
          <cell r="I21">
            <v>15</v>
          </cell>
        </row>
        <row r="22">
          <cell r="I22">
            <v>13.5</v>
          </cell>
        </row>
        <row r="23">
          <cell r="I23">
            <v>13</v>
          </cell>
          <cell r="J23" t="str">
            <v>участник</v>
          </cell>
        </row>
        <row r="24">
          <cell r="I24">
            <v>12.5</v>
          </cell>
          <cell r="J24" t="str">
            <v>участник</v>
          </cell>
        </row>
        <row r="25">
          <cell r="I25">
            <v>12</v>
          </cell>
          <cell r="J25" t="str">
            <v>участник</v>
          </cell>
        </row>
        <row r="26">
          <cell r="I26" t="str">
            <v>10, 5</v>
          </cell>
          <cell r="J26" t="str">
            <v>участник</v>
          </cell>
        </row>
        <row r="27">
          <cell r="I27">
            <v>10</v>
          </cell>
          <cell r="J27" t="str">
            <v>участник</v>
          </cell>
        </row>
        <row r="28">
          <cell r="I28">
            <v>10</v>
          </cell>
          <cell r="J28" t="str">
            <v>участник</v>
          </cell>
        </row>
        <row r="29">
          <cell r="I29">
            <v>9.5</v>
          </cell>
          <cell r="J29" t="str">
            <v>участник</v>
          </cell>
        </row>
        <row r="30">
          <cell r="I30">
            <v>9.5</v>
          </cell>
          <cell r="J30" t="str">
            <v>участник</v>
          </cell>
        </row>
        <row r="31">
          <cell r="I31">
            <v>8.5</v>
          </cell>
          <cell r="J31" t="str">
            <v>участник</v>
          </cell>
        </row>
        <row r="32">
          <cell r="I32">
            <v>8.5</v>
          </cell>
          <cell r="J32" t="str">
            <v>участник</v>
          </cell>
        </row>
        <row r="33">
          <cell r="I33">
            <v>6.5</v>
          </cell>
          <cell r="J33" t="str">
            <v>участник</v>
          </cell>
        </row>
        <row r="34">
          <cell r="I34">
            <v>6.5</v>
          </cell>
          <cell r="J34" t="str">
            <v>участник</v>
          </cell>
        </row>
        <row r="35">
          <cell r="I35">
            <v>6.5</v>
          </cell>
          <cell r="J35" t="str">
            <v>участник</v>
          </cell>
        </row>
        <row r="36">
          <cell r="I36">
            <v>4.5</v>
          </cell>
          <cell r="J36" t="str">
            <v>участник</v>
          </cell>
        </row>
        <row r="37">
          <cell r="I37">
            <v>4.5</v>
          </cell>
          <cell r="J37" t="str">
            <v>участник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20">
          <cell r="B20" t="str">
            <v>Кирилина</v>
          </cell>
          <cell r="C20" t="str">
            <v>Ева</v>
          </cell>
          <cell r="D20" t="str">
            <v>Александровна</v>
          </cell>
          <cell r="E20" t="str">
            <v xml:space="preserve">    6б</v>
          </cell>
          <cell r="G20" t="str">
            <v>ЧОУ "Гимназия №1"</v>
          </cell>
        </row>
        <row r="21">
          <cell r="B21" t="str">
            <v xml:space="preserve">Массалова </v>
          </cell>
          <cell r="C21" t="str">
            <v>Арина</v>
          </cell>
          <cell r="D21" t="str">
            <v>Юрьевна</v>
          </cell>
          <cell r="E21" t="str">
            <v>6б</v>
          </cell>
          <cell r="G21" t="str">
            <v>ЧОУ "Гимназия №1"</v>
          </cell>
        </row>
        <row r="22">
          <cell r="B22" t="str">
            <v>Филатова</v>
          </cell>
          <cell r="C22" t="str">
            <v xml:space="preserve">Анастасия </v>
          </cell>
          <cell r="D22" t="str">
            <v>Максимовна</v>
          </cell>
          <cell r="E22" t="str">
            <v>6а</v>
          </cell>
          <cell r="G22" t="str">
            <v>ЧОУ "Гимназия №1"</v>
          </cell>
        </row>
        <row r="23">
          <cell r="B23" t="str">
            <v>Подугольников</v>
          </cell>
          <cell r="C23" t="str">
            <v xml:space="preserve">Захар </v>
          </cell>
          <cell r="D23" t="str">
            <v>Андреевич</v>
          </cell>
          <cell r="E23" t="str">
            <v>6б</v>
          </cell>
          <cell r="G23" t="str">
            <v>ЧОУ "Гимназия №1"</v>
          </cell>
        </row>
        <row r="24">
          <cell r="B24" t="str">
            <v>Ратушинский</v>
          </cell>
          <cell r="C24" t="str">
            <v>Владимир</v>
          </cell>
          <cell r="D24" t="str">
            <v>Андреевич</v>
          </cell>
          <cell r="E24" t="str">
            <v>6б</v>
          </cell>
          <cell r="G24" t="str">
            <v>ЧОУ "Гимназия №1"</v>
          </cell>
        </row>
        <row r="25">
          <cell r="B25" t="str">
            <v>Марковой</v>
          </cell>
          <cell r="C25" t="str">
            <v>Дарьи</v>
          </cell>
          <cell r="D25" t="str">
            <v>Алексеевне</v>
          </cell>
          <cell r="E25" t="str">
            <v>6б</v>
          </cell>
          <cell r="G25" t="str">
            <v>ЧОУ "Гимназия №1"</v>
          </cell>
        </row>
        <row r="26">
          <cell r="B26" t="str">
            <v xml:space="preserve">Чупрынин </v>
          </cell>
          <cell r="C26" t="str">
            <v xml:space="preserve">Иван </v>
          </cell>
          <cell r="D26" t="str">
            <v>Дмитриевич</v>
          </cell>
          <cell r="E26" t="str">
            <v>6б</v>
          </cell>
          <cell r="G26" t="str">
            <v>ЧОУ "Гимназия №1"</v>
          </cell>
        </row>
        <row r="27">
          <cell r="B27" t="str">
            <v>Лукин</v>
          </cell>
          <cell r="C27" t="str">
            <v>Егор</v>
          </cell>
          <cell r="D27" t="str">
            <v>Анатольевич</v>
          </cell>
          <cell r="E27" t="str">
            <v>6б</v>
          </cell>
          <cell r="G27" t="str">
            <v>ЧОУ "Гимназия №1"</v>
          </cell>
        </row>
        <row r="28">
          <cell r="B28" t="str">
            <v>Ткач</v>
          </cell>
          <cell r="C28" t="str">
            <v>Вероника</v>
          </cell>
          <cell r="D28" t="str">
            <v>Витальевна</v>
          </cell>
          <cell r="E28" t="str">
            <v>6а</v>
          </cell>
          <cell r="G28" t="str">
            <v>ЧОУ "Гимназия №1"</v>
          </cell>
        </row>
        <row r="29">
          <cell r="B29" t="str">
            <v>Черноситов</v>
          </cell>
          <cell r="C29" t="str">
            <v>Владимир</v>
          </cell>
          <cell r="D29" t="str">
            <v>Владимирович</v>
          </cell>
          <cell r="E29" t="str">
            <v>6б</v>
          </cell>
          <cell r="G29" t="str">
            <v>ЧОУ "Гимназия №1"</v>
          </cell>
        </row>
        <row r="30">
          <cell r="B30" t="str">
            <v>Мамутов</v>
          </cell>
          <cell r="C30" t="str">
            <v>Данияр</v>
          </cell>
          <cell r="D30" t="str">
            <v>Рустемович</v>
          </cell>
          <cell r="E30" t="str">
            <v>6б</v>
          </cell>
          <cell r="G30" t="str">
            <v>ЧОУ "Гимназия №1"</v>
          </cell>
        </row>
        <row r="31">
          <cell r="B31" t="str">
            <v xml:space="preserve">Петрищев </v>
          </cell>
          <cell r="C31" t="str">
            <v>Тихон</v>
          </cell>
          <cell r="D31" t="str">
            <v>Юрьевич</v>
          </cell>
          <cell r="E31" t="str">
            <v>6а</v>
          </cell>
          <cell r="G31" t="str">
            <v>ЧОУ "Гимназия №1"</v>
          </cell>
        </row>
        <row r="32">
          <cell r="B32" t="str">
            <v>Старовойтов</v>
          </cell>
          <cell r="C32" t="str">
            <v>Сергей</v>
          </cell>
          <cell r="D32" t="str">
            <v>Андреевич</v>
          </cell>
          <cell r="E32" t="str">
            <v>6а</v>
          </cell>
          <cell r="G32" t="str">
            <v>ЧОУ "Гимназия №1"</v>
          </cell>
        </row>
        <row r="33">
          <cell r="B33" t="str">
            <v>Бобков</v>
          </cell>
          <cell r="C33" t="str">
            <v>Алексей</v>
          </cell>
          <cell r="D33" t="str">
            <v>Дмитриевич</v>
          </cell>
          <cell r="E33" t="str">
            <v>6а</v>
          </cell>
          <cell r="G33" t="str">
            <v>ЧОУ "Гимназия №1"</v>
          </cell>
        </row>
        <row r="34">
          <cell r="B34" t="str">
            <v xml:space="preserve">Бобкова </v>
          </cell>
          <cell r="C34" t="str">
            <v>Александра</v>
          </cell>
          <cell r="D34" t="str">
            <v>Дмитриевна</v>
          </cell>
          <cell r="E34" t="str">
            <v>6а</v>
          </cell>
          <cell r="G34" t="str">
            <v>ЧОУ "Гимназия №1"</v>
          </cell>
        </row>
        <row r="35">
          <cell r="B35" t="str">
            <v>Загария</v>
          </cell>
          <cell r="C35" t="str">
            <v>Розалина</v>
          </cell>
          <cell r="D35" t="str">
            <v>Олеговна</v>
          </cell>
          <cell r="E35" t="str">
            <v>6а</v>
          </cell>
          <cell r="G35" t="str">
            <v>ЧОУ "Гимназия №1"</v>
          </cell>
        </row>
        <row r="36">
          <cell r="B36" t="str">
            <v>Беридзе</v>
          </cell>
          <cell r="C36" t="str">
            <v>Тамерлан</v>
          </cell>
          <cell r="D36" t="str">
            <v>Русланович</v>
          </cell>
          <cell r="E36" t="str">
            <v>6а</v>
          </cell>
          <cell r="G36" t="str">
            <v>ЧОУ "Гимназия №1"</v>
          </cell>
        </row>
        <row r="37">
          <cell r="B37" t="str">
            <v>Нагорная</v>
          </cell>
          <cell r="C37" t="str">
            <v>Валентина</v>
          </cell>
          <cell r="D37" t="str">
            <v>Максимовна</v>
          </cell>
          <cell r="E37" t="str">
            <v>6а</v>
          </cell>
          <cell r="G37" t="str">
            <v>ЧОУ "Гимназия №1"</v>
          </cell>
        </row>
        <row r="38">
          <cell r="B38" t="str">
            <v>Борзых</v>
          </cell>
          <cell r="C38" t="str">
            <v>Екатерина</v>
          </cell>
          <cell r="D38" t="str">
            <v>Алексеевна</v>
          </cell>
          <cell r="E38" t="str">
            <v>6а</v>
          </cell>
          <cell r="G38" t="str">
            <v>ЧОУ "Гимназия №1"</v>
          </cell>
        </row>
        <row r="39">
          <cell r="B39" t="str">
            <v xml:space="preserve">Кашин </v>
          </cell>
          <cell r="C39" t="str">
            <v xml:space="preserve">Иван </v>
          </cell>
          <cell r="D39" t="str">
            <v>Алексеевич</v>
          </cell>
          <cell r="E39" t="str">
            <v>6а</v>
          </cell>
          <cell r="G39" t="str">
            <v>ЧОУ "Гимназия №1"</v>
          </cell>
        </row>
        <row r="40">
          <cell r="B40" t="str">
            <v>Нагорный</v>
          </cell>
          <cell r="C40" t="str">
            <v>Валерий</v>
          </cell>
          <cell r="D40" t="str">
            <v>Максимович</v>
          </cell>
          <cell r="E40" t="str">
            <v>6а</v>
          </cell>
          <cell r="G40" t="str">
            <v>ЧОУ "Гимназия №1"</v>
          </cell>
        </row>
        <row r="42">
          <cell r="G42" t="str">
            <v>ЧОУ "Гимназия №1"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9">
          <cell r="B19" t="str">
            <v>Белинская</v>
          </cell>
          <cell r="C19" t="str">
            <v>Александра</v>
          </cell>
          <cell r="D19" t="str">
            <v>Андреевна</v>
          </cell>
          <cell r="E19" t="str">
            <v>6в</v>
          </cell>
        </row>
        <row r="20">
          <cell r="B20" t="str">
            <v>Шуст</v>
          </cell>
          <cell r="C20" t="str">
            <v>Александра</v>
          </cell>
          <cell r="D20" t="str">
            <v>Александровна</v>
          </cell>
          <cell r="E20" t="str">
            <v>6в</v>
          </cell>
        </row>
        <row r="21">
          <cell r="B21" t="str">
            <v>Афанасьева</v>
          </cell>
          <cell r="C21" t="str">
            <v>Алина</v>
          </cell>
          <cell r="D21" t="str">
            <v>Денисовна</v>
          </cell>
          <cell r="E21" t="str">
            <v>7в</v>
          </cell>
        </row>
        <row r="22">
          <cell r="B22" t="str">
            <v>Борисова</v>
          </cell>
          <cell r="C22" t="str">
            <v>Виктория</v>
          </cell>
          <cell r="D22" t="str">
            <v>Максимовна</v>
          </cell>
          <cell r="E22" t="str">
            <v>7в</v>
          </cell>
        </row>
        <row r="23">
          <cell r="B23" t="str">
            <v xml:space="preserve">Костин </v>
          </cell>
          <cell r="C23" t="str">
            <v>Иван</v>
          </cell>
          <cell r="D23" t="str">
            <v>Константинович</v>
          </cell>
          <cell r="E23" t="str">
            <v>7в</v>
          </cell>
        </row>
        <row r="24">
          <cell r="B24" t="str">
            <v xml:space="preserve">Титова </v>
          </cell>
          <cell r="C24" t="str">
            <v>Альфия</v>
          </cell>
          <cell r="D24" t="str">
            <v>Андреевна</v>
          </cell>
          <cell r="E24" t="str">
            <v>7в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9">
          <cell r="B19" t="str">
            <v xml:space="preserve">Гаценко </v>
          </cell>
          <cell r="C19" t="str">
            <v>Майя</v>
          </cell>
          <cell r="D19" t="str">
            <v>Денисовна</v>
          </cell>
          <cell r="E19" t="str">
            <v>7 а</v>
          </cell>
        </row>
        <row r="20">
          <cell r="B20" t="str">
            <v>Элбакян</v>
          </cell>
          <cell r="C20" t="str">
            <v>Ева</v>
          </cell>
          <cell r="D20" t="str">
            <v>Эмилевна</v>
          </cell>
          <cell r="E20" t="str">
            <v>7а</v>
          </cell>
        </row>
        <row r="21">
          <cell r="B21" t="str">
            <v xml:space="preserve">Митлина </v>
          </cell>
          <cell r="C21" t="str">
            <v>Таисия</v>
          </cell>
          <cell r="D21" t="str">
            <v>Сергеевна</v>
          </cell>
          <cell r="E21" t="str">
            <v>7а</v>
          </cell>
        </row>
        <row r="22">
          <cell r="B22" t="str">
            <v>Горечнева</v>
          </cell>
          <cell r="C22" t="str">
            <v>Кристина</v>
          </cell>
          <cell r="D22" t="str">
            <v>Ильинична</v>
          </cell>
          <cell r="E22" t="str">
            <v>7б</v>
          </cell>
        </row>
        <row r="23">
          <cell r="B23" t="str">
            <v>Рязанцева</v>
          </cell>
          <cell r="C23" t="str">
            <v>Екатерина</v>
          </cell>
          <cell r="D23" t="str">
            <v>Валериевна</v>
          </cell>
          <cell r="E23" t="str">
            <v>7а</v>
          </cell>
        </row>
        <row r="24">
          <cell r="B24" t="str">
            <v>Сорока</v>
          </cell>
          <cell r="C24" t="str">
            <v>Мария</v>
          </cell>
          <cell r="D24" t="str">
            <v>Алексеевна</v>
          </cell>
          <cell r="E24" t="str">
            <v>7 а</v>
          </cell>
        </row>
        <row r="25">
          <cell r="B25" t="str">
            <v>Хантуев</v>
          </cell>
          <cell r="C25" t="str">
            <v>Адам</v>
          </cell>
          <cell r="D25" t="str">
            <v>Дибиолвич</v>
          </cell>
          <cell r="E25" t="str">
            <v>7а</v>
          </cell>
        </row>
        <row r="26">
          <cell r="B26" t="str">
            <v>Белкова</v>
          </cell>
          <cell r="C26" t="str">
            <v>Вероника</v>
          </cell>
          <cell r="D26" t="str">
            <v>Максимовна</v>
          </cell>
          <cell r="E26" t="str">
            <v>7а</v>
          </cell>
        </row>
        <row r="27">
          <cell r="B27" t="str">
            <v>Щербаков</v>
          </cell>
          <cell r="C27" t="str">
            <v>Александр.</v>
          </cell>
          <cell r="D27" t="str">
            <v>Владимирович</v>
          </cell>
          <cell r="E27" t="str">
            <v>7а</v>
          </cell>
        </row>
        <row r="28">
          <cell r="B28" t="str">
            <v>Липский</v>
          </cell>
          <cell r="C28" t="str">
            <v>Артемий</v>
          </cell>
          <cell r="D28" t="str">
            <v>Андреевич</v>
          </cell>
          <cell r="E28" t="str">
            <v>7а</v>
          </cell>
        </row>
        <row r="29">
          <cell r="B29" t="str">
            <v>Лесняк</v>
          </cell>
          <cell r="C29" t="str">
            <v>Милан</v>
          </cell>
          <cell r="D29" t="str">
            <v>Александрович</v>
          </cell>
          <cell r="E29" t="str">
            <v>7а</v>
          </cell>
        </row>
        <row r="30">
          <cell r="B30" t="str">
            <v>Серобян</v>
          </cell>
          <cell r="C30" t="str">
            <v>Давид</v>
          </cell>
          <cell r="D30" t="str">
            <v>Каренович</v>
          </cell>
          <cell r="E30" t="str">
            <v>7а</v>
          </cell>
        </row>
        <row r="31">
          <cell r="B31" t="str">
            <v>Соколов</v>
          </cell>
          <cell r="C31" t="str">
            <v>Владислав</v>
          </cell>
          <cell r="D31" t="str">
            <v>Борисович</v>
          </cell>
          <cell r="E31" t="str">
            <v>7а</v>
          </cell>
        </row>
        <row r="32">
          <cell r="B32" t="str">
            <v>Гамаюн</v>
          </cell>
          <cell r="C32" t="str">
            <v>Ксения</v>
          </cell>
          <cell r="D32" t="str">
            <v>Борисовна</v>
          </cell>
          <cell r="E32" t="str">
            <v>7а</v>
          </cell>
        </row>
        <row r="33">
          <cell r="B33" t="str">
            <v>Кудрявцева</v>
          </cell>
          <cell r="C33" t="str">
            <v>Милена</v>
          </cell>
          <cell r="D33" t="str">
            <v>Владимировна</v>
          </cell>
          <cell r="E33" t="str">
            <v>7а</v>
          </cell>
        </row>
        <row r="34">
          <cell r="B34" t="str">
            <v>Ласточкина</v>
          </cell>
          <cell r="C34" t="str">
            <v>Полина</v>
          </cell>
          <cell r="D34" t="str">
            <v>Александровна</v>
          </cell>
          <cell r="E34" t="str">
            <v>7б</v>
          </cell>
        </row>
        <row r="35">
          <cell r="B35" t="str">
            <v>Воротников</v>
          </cell>
          <cell r="C35" t="str">
            <v>Давид</v>
          </cell>
          <cell r="D35" t="str">
            <v>Ираклиевич</v>
          </cell>
          <cell r="E35" t="str">
            <v>7а</v>
          </cell>
        </row>
        <row r="36">
          <cell r="B36" t="str">
            <v>Сазонов</v>
          </cell>
          <cell r="C36" t="str">
            <v xml:space="preserve">Матвей </v>
          </cell>
          <cell r="D36" t="str">
            <v>Сергеевич</v>
          </cell>
          <cell r="E36" t="str">
            <v>7б</v>
          </cell>
        </row>
        <row r="37">
          <cell r="B37" t="str">
            <v>Басанец</v>
          </cell>
          <cell r="C37" t="str">
            <v>Фёдор</v>
          </cell>
          <cell r="D37" t="str">
            <v>Николаевич</v>
          </cell>
          <cell r="E37" t="str">
            <v>7а</v>
          </cell>
        </row>
        <row r="38">
          <cell r="B38" t="str">
            <v>Керасова</v>
          </cell>
          <cell r="C38" t="str">
            <v>Анастасия</v>
          </cell>
          <cell r="D38" t="str">
            <v>Мивановна</v>
          </cell>
          <cell r="E38" t="str">
            <v>7б</v>
          </cell>
        </row>
        <row r="39">
          <cell r="B39" t="str">
            <v>Снопова</v>
          </cell>
          <cell r="C39" t="str">
            <v>Богдана</v>
          </cell>
          <cell r="D39" t="str">
            <v>Александровна</v>
          </cell>
          <cell r="E39" t="str">
            <v>7а</v>
          </cell>
        </row>
        <row r="40">
          <cell r="B40" t="str">
            <v>Сергиенко</v>
          </cell>
          <cell r="C40" t="str">
            <v xml:space="preserve">Аким </v>
          </cell>
          <cell r="D40" t="str">
            <v>Михайлович</v>
          </cell>
          <cell r="E40" t="str">
            <v>7б</v>
          </cell>
        </row>
        <row r="41">
          <cell r="B41" t="str">
            <v>Паныч</v>
          </cell>
          <cell r="C41" t="str">
            <v>Данила</v>
          </cell>
          <cell r="D41" t="str">
            <v>Кирилловч</v>
          </cell>
          <cell r="E41" t="str">
            <v>7б</v>
          </cell>
        </row>
        <row r="42">
          <cell r="B42" t="str">
            <v>Овчинников</v>
          </cell>
          <cell r="C42" t="str">
            <v xml:space="preserve">Матвей </v>
          </cell>
          <cell r="D42" t="str">
            <v>Николаевич</v>
          </cell>
          <cell r="E42" t="str">
            <v>7б</v>
          </cell>
        </row>
        <row r="43">
          <cell r="B43" t="str">
            <v>Паныч</v>
          </cell>
          <cell r="C43" t="str">
            <v>Артём</v>
          </cell>
          <cell r="D43" t="str">
            <v>Кириллович</v>
          </cell>
          <cell r="E43" t="str">
            <v>7б</v>
          </cell>
        </row>
        <row r="44">
          <cell r="B44" t="str">
            <v>Кислицын</v>
          </cell>
          <cell r="C44" t="str">
            <v>Алексей</v>
          </cell>
          <cell r="D44" t="str">
            <v>Викторович</v>
          </cell>
          <cell r="E44" t="str">
            <v>7 б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3">
          <cell r="B13" t="str">
            <v>Кочурова</v>
          </cell>
          <cell r="C13" t="str">
            <v>Елизавета</v>
          </cell>
          <cell r="D13" t="str">
            <v>Львовна</v>
          </cell>
          <cell r="E13" t="str">
            <v>8а</v>
          </cell>
        </row>
        <row r="14">
          <cell r="B14" t="str">
            <v>Ефимова</v>
          </cell>
          <cell r="C14" t="str">
            <v>Арина</v>
          </cell>
          <cell r="D14" t="str">
            <v>Владимировна</v>
          </cell>
          <cell r="E14" t="str">
            <v>8б</v>
          </cell>
        </row>
        <row r="15">
          <cell r="B15" t="str">
            <v>Петрухин</v>
          </cell>
          <cell r="C15" t="str">
            <v>Максим</v>
          </cell>
          <cell r="D15" t="str">
            <v>Игоревич</v>
          </cell>
          <cell r="E15" t="str">
            <v>8а</v>
          </cell>
        </row>
        <row r="16">
          <cell r="B16" t="str">
            <v>Нечаева</v>
          </cell>
          <cell r="C16" t="str">
            <v>Анастасия</v>
          </cell>
          <cell r="D16" t="str">
            <v>Олеговна</v>
          </cell>
          <cell r="E16" t="str">
            <v>8а</v>
          </cell>
        </row>
        <row r="17">
          <cell r="C17" t="str">
            <v>Анастасия</v>
          </cell>
          <cell r="D17" t="str">
            <v>Константиновна</v>
          </cell>
          <cell r="E17" t="str">
            <v>8а</v>
          </cell>
        </row>
        <row r="18">
          <cell r="B18" t="str">
            <v>Тончинская</v>
          </cell>
          <cell r="C18" t="str">
            <v>София</v>
          </cell>
          <cell r="D18" t="str">
            <v>Сергеевна</v>
          </cell>
          <cell r="E18" t="str">
            <v>8б</v>
          </cell>
        </row>
        <row r="19">
          <cell r="B19" t="str">
            <v>Фукс</v>
          </cell>
          <cell r="C19" t="str">
            <v>Мария</v>
          </cell>
          <cell r="D19" t="str">
            <v>Владимировна</v>
          </cell>
          <cell r="E19" t="str">
            <v>8б</v>
          </cell>
        </row>
        <row r="20">
          <cell r="B20" t="str">
            <v>Чубенко</v>
          </cell>
          <cell r="C20" t="str">
            <v>Елизавета</v>
          </cell>
          <cell r="D20" t="str">
            <v>Евгеньевна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G1"/>
    </sheetView>
  </sheetViews>
  <sheetFormatPr defaultRowHeight="15" x14ac:dyDescent="0.25"/>
  <cols>
    <col min="2" max="2" width="16.42578125" customWidth="1"/>
    <col min="3" max="3" width="17.28515625" customWidth="1"/>
    <col min="4" max="4" width="16.85546875" customWidth="1"/>
    <col min="5" max="5" width="21.28515625" customWidth="1"/>
    <col min="6" max="6" width="19.85546875" customWidth="1"/>
    <col min="7" max="7" width="19.7109375" customWidth="1"/>
    <col min="8" max="8" width="18.28515625" customWidth="1"/>
    <col min="9" max="9" width="13.5703125" customWidth="1"/>
    <col min="10" max="10" width="15.140625" customWidth="1"/>
  </cols>
  <sheetData>
    <row r="1" spans="1:10" ht="38.25" customHeight="1" x14ac:dyDescent="0.3">
      <c r="A1" s="45" t="s">
        <v>53</v>
      </c>
      <c r="B1" s="45"/>
      <c r="C1" s="45"/>
      <c r="D1" s="45"/>
      <c r="E1" s="45"/>
      <c r="F1" s="45"/>
      <c r="G1" s="45"/>
      <c r="H1" s="7" t="s">
        <v>50</v>
      </c>
      <c r="I1" s="8"/>
      <c r="J1" s="7" t="s">
        <v>46</v>
      </c>
    </row>
    <row r="2" spans="1:10" x14ac:dyDescent="0.25">
      <c r="A2" s="6"/>
      <c r="E2" s="6"/>
      <c r="F2" s="6"/>
      <c r="H2" s="6" t="s">
        <v>44</v>
      </c>
      <c r="J2" s="6" t="s">
        <v>47</v>
      </c>
    </row>
    <row r="3" spans="1:10" ht="7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51</v>
      </c>
      <c r="J3" s="9" t="s">
        <v>49</v>
      </c>
    </row>
    <row r="4" spans="1:10" x14ac:dyDescent="0.25">
      <c r="A4" s="10">
        <v>1</v>
      </c>
      <c r="B4" s="11" t="s">
        <v>13</v>
      </c>
      <c r="C4" s="11"/>
      <c r="D4" s="11"/>
      <c r="E4" s="10">
        <v>9</v>
      </c>
      <c r="F4" s="10">
        <v>9</v>
      </c>
      <c r="G4" s="7" t="s">
        <v>50</v>
      </c>
      <c r="H4" s="10">
        <v>114</v>
      </c>
      <c r="I4" s="11" t="s">
        <v>8</v>
      </c>
      <c r="J4" s="11"/>
    </row>
    <row r="5" spans="1:10" x14ac:dyDescent="0.25">
      <c r="A5" s="10">
        <v>2</v>
      </c>
      <c r="B5" s="11" t="s">
        <v>14</v>
      </c>
      <c r="C5" s="11"/>
      <c r="D5" s="11"/>
      <c r="E5" s="10">
        <v>9</v>
      </c>
      <c r="F5" s="10">
        <v>9</v>
      </c>
      <c r="G5" s="7" t="s">
        <v>50</v>
      </c>
      <c r="H5" s="10">
        <v>113</v>
      </c>
      <c r="I5" s="11" t="s">
        <v>8</v>
      </c>
      <c r="J5" s="11"/>
    </row>
    <row r="6" spans="1:10" x14ac:dyDescent="0.25">
      <c r="A6" s="10">
        <v>3</v>
      </c>
      <c r="B6" s="11" t="s">
        <v>15</v>
      </c>
      <c r="C6" s="11"/>
      <c r="D6" s="11"/>
      <c r="E6" s="10">
        <v>9</v>
      </c>
      <c r="F6" s="10">
        <v>9</v>
      </c>
      <c r="G6" s="7" t="s">
        <v>50</v>
      </c>
      <c r="H6" s="10">
        <v>110</v>
      </c>
      <c r="I6" s="11" t="s">
        <v>8</v>
      </c>
      <c r="J6" s="11" t="s">
        <v>8</v>
      </c>
    </row>
    <row r="7" spans="1:10" x14ac:dyDescent="0.25">
      <c r="A7" s="10">
        <v>4</v>
      </c>
      <c r="B7" s="11" t="s">
        <v>16</v>
      </c>
      <c r="C7" s="11"/>
      <c r="D7" s="11"/>
      <c r="E7" s="10">
        <v>9</v>
      </c>
      <c r="F7" s="10">
        <v>9</v>
      </c>
      <c r="G7" s="7" t="s">
        <v>50</v>
      </c>
      <c r="H7" s="10">
        <v>108</v>
      </c>
      <c r="I7" s="11" t="s">
        <v>8</v>
      </c>
      <c r="J7" s="11"/>
    </row>
    <row r="8" spans="1:10" x14ac:dyDescent="0.25">
      <c r="A8" s="10">
        <v>5</v>
      </c>
      <c r="B8" s="11" t="s">
        <v>17</v>
      </c>
      <c r="C8" s="11"/>
      <c r="D8" s="11"/>
      <c r="E8" s="10">
        <v>9</v>
      </c>
      <c r="F8" s="10">
        <v>9</v>
      </c>
      <c r="G8" s="7" t="s">
        <v>50</v>
      </c>
      <c r="H8" s="10">
        <v>104</v>
      </c>
      <c r="I8" s="11" t="s">
        <v>8</v>
      </c>
      <c r="J8" s="11" t="s">
        <v>9</v>
      </c>
    </row>
    <row r="9" spans="1:10" x14ac:dyDescent="0.25">
      <c r="A9" s="10">
        <v>6</v>
      </c>
      <c r="B9" s="11" t="s">
        <v>18</v>
      </c>
      <c r="C9" s="11"/>
      <c r="D9" s="11"/>
      <c r="E9" s="10">
        <v>9</v>
      </c>
      <c r="F9" s="10">
        <v>9</v>
      </c>
      <c r="G9" s="7" t="s">
        <v>50</v>
      </c>
      <c r="H9" s="10">
        <v>102</v>
      </c>
      <c r="I9" s="11" t="s">
        <v>8</v>
      </c>
      <c r="J9" s="11"/>
    </row>
    <row r="10" spans="1:10" x14ac:dyDescent="0.25">
      <c r="A10" s="10">
        <v>7</v>
      </c>
      <c r="B10" s="11" t="s">
        <v>19</v>
      </c>
      <c r="C10" s="11"/>
      <c r="D10" s="11"/>
      <c r="E10" s="10">
        <v>9</v>
      </c>
      <c r="F10" s="10">
        <v>9</v>
      </c>
      <c r="G10" s="7" t="s">
        <v>50</v>
      </c>
      <c r="H10" s="10">
        <v>102</v>
      </c>
      <c r="I10" s="11" t="s">
        <v>8</v>
      </c>
      <c r="J10" s="11"/>
    </row>
    <row r="11" spans="1:10" x14ac:dyDescent="0.25">
      <c r="A11" s="10">
        <v>8</v>
      </c>
      <c r="B11" s="11" t="s">
        <v>20</v>
      </c>
      <c r="C11" s="11"/>
      <c r="D11" s="11"/>
      <c r="E11" s="10">
        <v>8</v>
      </c>
      <c r="F11" s="10">
        <v>9</v>
      </c>
      <c r="G11" s="7" t="s">
        <v>50</v>
      </c>
      <c r="H11" s="10">
        <v>101</v>
      </c>
      <c r="I11" s="11" t="s">
        <v>8</v>
      </c>
      <c r="J11" s="11" t="s">
        <v>8</v>
      </c>
    </row>
    <row r="12" spans="1:10" x14ac:dyDescent="0.25">
      <c r="A12" s="10">
        <v>9</v>
      </c>
      <c r="B12" s="11" t="s">
        <v>21</v>
      </c>
      <c r="C12" s="11"/>
      <c r="D12" s="11"/>
      <c r="E12" s="10">
        <v>9</v>
      </c>
      <c r="F12" s="10">
        <v>9</v>
      </c>
      <c r="G12" s="7" t="s">
        <v>50</v>
      </c>
      <c r="H12" s="10">
        <v>100</v>
      </c>
      <c r="I12" s="11" t="s">
        <v>9</v>
      </c>
      <c r="J12" s="11"/>
    </row>
    <row r="13" spans="1:10" x14ac:dyDescent="0.25">
      <c r="A13" s="10">
        <v>10</v>
      </c>
      <c r="B13" s="11" t="s">
        <v>22</v>
      </c>
      <c r="C13" s="11"/>
      <c r="D13" s="11"/>
      <c r="E13" s="10">
        <v>9</v>
      </c>
      <c r="F13" s="10">
        <v>9</v>
      </c>
      <c r="G13" s="7" t="s">
        <v>50</v>
      </c>
      <c r="H13" s="10">
        <v>100</v>
      </c>
      <c r="I13" s="11" t="s">
        <v>8</v>
      </c>
      <c r="J13" s="11"/>
    </row>
    <row r="14" spans="1:10" x14ac:dyDescent="0.25">
      <c r="A14" s="10">
        <v>11</v>
      </c>
      <c r="B14" s="11" t="s">
        <v>23</v>
      </c>
      <c r="C14" s="11"/>
      <c r="D14" s="11"/>
      <c r="E14" s="10">
        <v>9</v>
      </c>
      <c r="F14" s="10">
        <v>9</v>
      </c>
      <c r="G14" s="7" t="s">
        <v>50</v>
      </c>
      <c r="H14" s="10">
        <v>99</v>
      </c>
      <c r="I14" s="11" t="s">
        <v>8</v>
      </c>
      <c r="J14" s="11"/>
    </row>
    <row r="15" spans="1:10" x14ac:dyDescent="0.25">
      <c r="A15" s="10">
        <v>12</v>
      </c>
      <c r="B15" s="11" t="s">
        <v>24</v>
      </c>
      <c r="C15" s="11"/>
      <c r="D15" s="11"/>
      <c r="E15" s="10">
        <v>9</v>
      </c>
      <c r="F15" s="10">
        <v>9</v>
      </c>
      <c r="G15" s="7" t="s">
        <v>50</v>
      </c>
      <c r="H15" s="10">
        <v>97</v>
      </c>
      <c r="I15" s="11" t="s">
        <v>8</v>
      </c>
      <c r="J15" s="11"/>
    </row>
    <row r="16" spans="1:10" x14ac:dyDescent="0.25">
      <c r="A16" s="10">
        <v>13</v>
      </c>
      <c r="B16" s="11" t="s">
        <v>25</v>
      </c>
      <c r="C16" s="11"/>
      <c r="D16" s="11"/>
      <c r="E16" s="10">
        <v>9</v>
      </c>
      <c r="F16" s="10">
        <v>9</v>
      </c>
      <c r="G16" s="7" t="s">
        <v>50</v>
      </c>
      <c r="H16" s="10">
        <v>97</v>
      </c>
      <c r="I16" s="11" t="s">
        <v>9</v>
      </c>
      <c r="J16" s="11" t="s">
        <v>8</v>
      </c>
    </row>
    <row r="17" spans="1:10" x14ac:dyDescent="0.25">
      <c r="A17" s="10">
        <v>14</v>
      </c>
      <c r="B17" s="11" t="s">
        <v>26</v>
      </c>
      <c r="C17" s="11"/>
      <c r="D17" s="11"/>
      <c r="E17" s="10">
        <v>9</v>
      </c>
      <c r="F17" s="10">
        <v>9</v>
      </c>
      <c r="G17" s="7" t="s">
        <v>50</v>
      </c>
      <c r="H17" s="10">
        <v>97</v>
      </c>
      <c r="I17" s="11" t="s">
        <v>8</v>
      </c>
      <c r="J17" s="11"/>
    </row>
    <row r="18" spans="1:10" x14ac:dyDescent="0.25">
      <c r="A18" s="10">
        <v>15</v>
      </c>
      <c r="B18" s="11" t="s">
        <v>27</v>
      </c>
      <c r="C18" s="11"/>
      <c r="D18" s="11"/>
      <c r="E18" s="10">
        <v>9</v>
      </c>
      <c r="F18" s="10">
        <v>9</v>
      </c>
      <c r="G18" s="7" t="s">
        <v>50</v>
      </c>
      <c r="H18" s="10">
        <v>97</v>
      </c>
      <c r="I18" s="11" t="s">
        <v>8</v>
      </c>
      <c r="J18" s="11"/>
    </row>
    <row r="19" spans="1:10" x14ac:dyDescent="0.25">
      <c r="A19" s="10">
        <v>16</v>
      </c>
      <c r="B19" s="11" t="s">
        <v>28</v>
      </c>
      <c r="C19" s="11"/>
      <c r="D19" s="11"/>
      <c r="E19" s="10">
        <v>9</v>
      </c>
      <c r="F19" s="10">
        <v>9</v>
      </c>
      <c r="G19" s="7" t="s">
        <v>50</v>
      </c>
      <c r="H19" s="10">
        <v>96</v>
      </c>
      <c r="I19" s="11" t="s">
        <v>8</v>
      </c>
      <c r="J19" s="11"/>
    </row>
    <row r="20" spans="1:10" x14ac:dyDescent="0.25">
      <c r="A20" s="10">
        <v>17</v>
      </c>
      <c r="B20" s="11" t="s">
        <v>29</v>
      </c>
      <c r="C20" s="11"/>
      <c r="D20" s="11"/>
      <c r="E20" s="10">
        <v>7</v>
      </c>
      <c r="F20" s="10">
        <v>9</v>
      </c>
      <c r="G20" s="7" t="s">
        <v>50</v>
      </c>
      <c r="H20" s="10">
        <v>96</v>
      </c>
      <c r="I20" s="11" t="s">
        <v>9</v>
      </c>
      <c r="J20" s="11"/>
    </row>
    <row r="21" spans="1:10" x14ac:dyDescent="0.25">
      <c r="A21" s="10">
        <v>18</v>
      </c>
      <c r="B21" s="11" t="s">
        <v>30</v>
      </c>
      <c r="C21" s="11"/>
      <c r="D21" s="11"/>
      <c r="E21" s="10">
        <v>9</v>
      </c>
      <c r="F21" s="10">
        <v>9</v>
      </c>
      <c r="G21" s="7" t="s">
        <v>50</v>
      </c>
      <c r="H21" s="10">
        <v>95</v>
      </c>
      <c r="I21" s="11" t="s">
        <v>9</v>
      </c>
      <c r="J21" s="11" t="s">
        <v>8</v>
      </c>
    </row>
    <row r="22" spans="1:10" x14ac:dyDescent="0.25">
      <c r="A22" s="10">
        <v>19</v>
      </c>
      <c r="B22" s="11" t="s">
        <v>31</v>
      </c>
      <c r="C22" s="11"/>
      <c r="D22" s="11"/>
      <c r="E22" s="10">
        <v>9</v>
      </c>
      <c r="F22" s="10">
        <v>9</v>
      </c>
      <c r="G22" s="7" t="s">
        <v>50</v>
      </c>
      <c r="H22" s="10">
        <v>94</v>
      </c>
      <c r="I22" s="11" t="s">
        <v>9</v>
      </c>
      <c r="J22" s="11"/>
    </row>
    <row r="23" spans="1:10" x14ac:dyDescent="0.25">
      <c r="A23" s="10">
        <v>20</v>
      </c>
      <c r="B23" s="11" t="s">
        <v>32</v>
      </c>
      <c r="C23" s="11"/>
      <c r="D23" s="11"/>
      <c r="E23" s="10">
        <v>9</v>
      </c>
      <c r="F23" s="10">
        <v>9</v>
      </c>
      <c r="G23" s="7" t="s">
        <v>50</v>
      </c>
      <c r="H23" s="10">
        <v>94</v>
      </c>
      <c r="I23" s="11" t="s">
        <v>9</v>
      </c>
      <c r="J23" s="11"/>
    </row>
    <row r="24" spans="1:10" x14ac:dyDescent="0.25">
      <c r="A24" s="10">
        <v>21</v>
      </c>
      <c r="B24" s="11" t="s">
        <v>33</v>
      </c>
      <c r="C24" s="11"/>
      <c r="D24" s="11"/>
      <c r="E24" s="10">
        <v>9</v>
      </c>
      <c r="F24" s="10">
        <v>9</v>
      </c>
      <c r="G24" s="7" t="s">
        <v>50</v>
      </c>
      <c r="H24" s="10">
        <v>94</v>
      </c>
      <c r="I24" s="11" t="s">
        <v>9</v>
      </c>
      <c r="J24" s="11"/>
    </row>
    <row r="25" spans="1:10" x14ac:dyDescent="0.25">
      <c r="A25" s="10">
        <v>22</v>
      </c>
      <c r="B25" s="11" t="s">
        <v>34</v>
      </c>
      <c r="C25" s="11"/>
      <c r="D25" s="11"/>
      <c r="E25" s="10">
        <v>9</v>
      </c>
      <c r="F25" s="10">
        <v>9</v>
      </c>
      <c r="G25" s="7" t="s">
        <v>50</v>
      </c>
      <c r="H25" s="10">
        <v>94</v>
      </c>
      <c r="I25" s="11" t="s">
        <v>8</v>
      </c>
      <c r="J25" s="11" t="s">
        <v>9</v>
      </c>
    </row>
    <row r="26" spans="1:10" x14ac:dyDescent="0.25">
      <c r="A26" s="10">
        <v>23</v>
      </c>
      <c r="B26" s="11" t="s">
        <v>35</v>
      </c>
      <c r="C26" s="11"/>
      <c r="D26" s="11"/>
      <c r="E26" s="10">
        <v>9</v>
      </c>
      <c r="F26" s="10">
        <v>9</v>
      </c>
      <c r="G26" s="7" t="s">
        <v>50</v>
      </c>
      <c r="H26" s="10">
        <v>92</v>
      </c>
      <c r="I26" s="11" t="s">
        <v>9</v>
      </c>
      <c r="J26" s="11"/>
    </row>
    <row r="27" spans="1:10" x14ac:dyDescent="0.25">
      <c r="A27" s="10">
        <v>24</v>
      </c>
      <c r="B27" s="11" t="s">
        <v>36</v>
      </c>
      <c r="C27" s="11"/>
      <c r="D27" s="11"/>
      <c r="E27" s="10">
        <v>9</v>
      </c>
      <c r="F27" s="10">
        <v>9</v>
      </c>
      <c r="G27" s="7" t="s">
        <v>50</v>
      </c>
      <c r="H27" s="10">
        <v>92</v>
      </c>
      <c r="I27" s="11" t="s">
        <v>9</v>
      </c>
      <c r="J27" s="11"/>
    </row>
    <row r="28" spans="1:10" x14ac:dyDescent="0.25">
      <c r="A28" s="10">
        <v>25</v>
      </c>
      <c r="B28" s="11" t="s">
        <v>37</v>
      </c>
      <c r="C28" s="11"/>
      <c r="D28" s="11"/>
      <c r="E28" s="10">
        <v>9</v>
      </c>
      <c r="F28" s="10">
        <v>9</v>
      </c>
      <c r="G28" s="7" t="s">
        <v>50</v>
      </c>
      <c r="H28" s="10">
        <v>92</v>
      </c>
      <c r="I28" s="11" t="s">
        <v>9</v>
      </c>
      <c r="J28" s="11"/>
    </row>
    <row r="29" spans="1:10" x14ac:dyDescent="0.25">
      <c r="A29" s="10">
        <v>26</v>
      </c>
      <c r="B29" s="11" t="s">
        <v>38</v>
      </c>
      <c r="C29" s="11"/>
      <c r="D29" s="11"/>
      <c r="E29" s="10">
        <v>9</v>
      </c>
      <c r="F29" s="10">
        <v>9</v>
      </c>
      <c r="G29" s="7" t="s">
        <v>50</v>
      </c>
      <c r="H29" s="10">
        <v>90</v>
      </c>
      <c r="I29" s="11" t="s">
        <v>10</v>
      </c>
      <c r="J29" s="11"/>
    </row>
    <row r="30" spans="1:10" x14ac:dyDescent="0.25">
      <c r="A30" s="10">
        <v>27</v>
      </c>
      <c r="B30" s="11" t="s">
        <v>39</v>
      </c>
      <c r="C30" s="11"/>
      <c r="D30" s="11"/>
      <c r="E30" s="10">
        <v>9</v>
      </c>
      <c r="F30" s="10">
        <v>9</v>
      </c>
      <c r="G30" s="7" t="s">
        <v>50</v>
      </c>
      <c r="H30" s="10">
        <v>89</v>
      </c>
      <c r="I30" s="11" t="s">
        <v>11</v>
      </c>
      <c r="J30" s="11"/>
    </row>
    <row r="31" spans="1:10" x14ac:dyDescent="0.25">
      <c r="A31" s="10">
        <v>28</v>
      </c>
      <c r="B31" s="11" t="s">
        <v>40</v>
      </c>
      <c r="C31" s="11"/>
      <c r="D31" s="11"/>
      <c r="E31" s="10">
        <v>9</v>
      </c>
      <c r="F31" s="10">
        <v>9</v>
      </c>
      <c r="G31" s="7" t="s">
        <v>50</v>
      </c>
      <c r="H31" s="10">
        <v>89</v>
      </c>
      <c r="I31" s="11" t="s">
        <v>12</v>
      </c>
      <c r="J31" s="11"/>
    </row>
    <row r="32" spans="1:10" x14ac:dyDescent="0.25">
      <c r="A32" s="10">
        <v>29</v>
      </c>
      <c r="B32" s="11" t="s">
        <v>41</v>
      </c>
      <c r="C32" s="11"/>
      <c r="D32" s="11"/>
      <c r="E32" s="10">
        <v>9</v>
      </c>
      <c r="F32" s="10">
        <v>9</v>
      </c>
      <c r="G32" s="7" t="s">
        <v>50</v>
      </c>
      <c r="H32" s="10">
        <v>88</v>
      </c>
      <c r="I32" s="11" t="s">
        <v>11</v>
      </c>
      <c r="J32" s="11"/>
    </row>
    <row r="33" spans="1:10" x14ac:dyDescent="0.25">
      <c r="A33" s="10">
        <v>30</v>
      </c>
      <c r="B33" s="11" t="s">
        <v>42</v>
      </c>
      <c r="C33" s="11"/>
      <c r="D33" s="11"/>
      <c r="E33" s="10">
        <v>9</v>
      </c>
      <c r="F33" s="10">
        <v>9</v>
      </c>
      <c r="G33" s="7" t="s">
        <v>50</v>
      </c>
      <c r="H33" s="10">
        <v>87</v>
      </c>
      <c r="I33" s="11" t="s">
        <v>9</v>
      </c>
      <c r="J33" s="11"/>
    </row>
    <row r="34" spans="1:10" x14ac:dyDescent="0.25">
      <c r="A34" s="10">
        <v>31</v>
      </c>
      <c r="B34" s="11" t="s">
        <v>43</v>
      </c>
      <c r="C34" s="11"/>
      <c r="D34" s="11"/>
      <c r="E34" s="10">
        <v>9</v>
      </c>
      <c r="F34" s="10">
        <v>9</v>
      </c>
      <c r="G34" s="7" t="s">
        <v>50</v>
      </c>
      <c r="H34" s="10">
        <v>87</v>
      </c>
      <c r="I34" s="11" t="s">
        <v>11</v>
      </c>
      <c r="J34" s="11"/>
    </row>
  </sheetData>
  <sheetProtection password="CC4B" sheet="1"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P5" sqref="P5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88.15" customHeight="1" x14ac:dyDescent="0.25">
      <c r="I1" s="48" t="s">
        <v>167</v>
      </c>
      <c r="J1" s="48"/>
    </row>
    <row r="2" spans="1:10" ht="57.75" customHeight="1" x14ac:dyDescent="0.3">
      <c r="A2" s="45" t="s">
        <v>53</v>
      </c>
      <c r="B2" s="45"/>
      <c r="C2" s="45"/>
      <c r="D2" s="45"/>
      <c r="E2" s="45"/>
      <c r="F2" s="45"/>
      <c r="G2" s="45"/>
      <c r="H2" s="7" t="str">
        <f>$G$5</f>
        <v>ЧОУ "Гимназия №1"</v>
      </c>
      <c r="I2" s="8"/>
      <c r="J2" s="7" t="s">
        <v>57</v>
      </c>
    </row>
    <row r="3" spans="1:10" x14ac:dyDescent="0.25">
      <c r="H3" s="6" t="s">
        <v>44</v>
      </c>
      <c r="J3" s="6" t="s">
        <v>47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70</v>
      </c>
      <c r="J4" s="9" t="s">
        <v>49</v>
      </c>
    </row>
    <row r="5" spans="1:10" ht="15" customHeight="1" x14ac:dyDescent="0.25">
      <c r="A5" s="10">
        <v>1</v>
      </c>
      <c r="B5" s="18" t="s">
        <v>69</v>
      </c>
      <c r="C5" s="11" t="str">
        <f>[1]Лист1!C13</f>
        <v>Лада</v>
      </c>
      <c r="D5" s="11" t="str">
        <f>[1]Лист1!D13</f>
        <v>Николаевна</v>
      </c>
      <c r="E5" s="10" t="str">
        <f>[2]Лист1!E13</f>
        <v>4б</v>
      </c>
      <c r="F5" s="10">
        <v>4</v>
      </c>
      <c r="G5" s="14" t="str">
        <f>[1]Лист1!G13</f>
        <v>ЧОУ "Гимназия №1"</v>
      </c>
      <c r="H5" s="12">
        <v>17.5</v>
      </c>
      <c r="I5" s="15" t="s">
        <v>8</v>
      </c>
      <c r="J5" s="11"/>
    </row>
    <row r="6" spans="1:10" x14ac:dyDescent="0.25">
      <c r="A6" s="10">
        <v>2</v>
      </c>
      <c r="B6" s="11" t="str">
        <f>[1]Лист1!B14</f>
        <v>Сягайло</v>
      </c>
      <c r="C6" s="11" t="str">
        <f>[1]Лист1!C14</f>
        <v>Алена</v>
      </c>
      <c r="D6" s="11" t="str">
        <f>[1]Лист1!D14</f>
        <v>Алексеевна</v>
      </c>
      <c r="E6" s="10" t="str">
        <f>[2]Лист1!E14</f>
        <v>4б</v>
      </c>
      <c r="F6" s="10">
        <v>4</v>
      </c>
      <c r="G6" s="14" t="str">
        <f>[1]Лист1!G14</f>
        <v>ЧОУ "Гимназия №1"</v>
      </c>
      <c r="H6" s="12">
        <v>10.5</v>
      </c>
      <c r="I6" s="15" t="s">
        <v>10</v>
      </c>
      <c r="J6" s="11"/>
    </row>
    <row r="7" spans="1:10" x14ac:dyDescent="0.25">
      <c r="A7" s="10">
        <v>3</v>
      </c>
      <c r="B7" s="11" t="str">
        <f>[1]Лист1!B15</f>
        <v>Кучейко</v>
      </c>
      <c r="C7" s="11" t="str">
        <f>[1]Лист1!C15</f>
        <v>Матвей</v>
      </c>
      <c r="D7" s="11" t="str">
        <f>[1]Лист1!D15</f>
        <v>Максимович</v>
      </c>
      <c r="E7" s="10" t="str">
        <f>[2]Лист1!E15</f>
        <v>4б</v>
      </c>
      <c r="F7" s="10">
        <v>4</v>
      </c>
      <c r="G7" s="14" t="str">
        <f>[1]Лист1!G15</f>
        <v>ЧОУ "Гимназия №1"</v>
      </c>
      <c r="H7" s="12">
        <v>8</v>
      </c>
      <c r="I7" s="15" t="s">
        <v>10</v>
      </c>
      <c r="J7" s="11"/>
    </row>
    <row r="8" spans="1:10" x14ac:dyDescent="0.25">
      <c r="A8" s="10">
        <v>4</v>
      </c>
      <c r="B8" s="11" t="str">
        <f>[1]Лист1!B16</f>
        <v>Фомина</v>
      </c>
      <c r="C8" s="11" t="str">
        <f>[1]Лист1!C16</f>
        <v>Арина</v>
      </c>
      <c r="D8" s="11" t="str">
        <f>[1]Лист1!D16</f>
        <v>Романовна</v>
      </c>
      <c r="E8" s="10" t="str">
        <f>[2]Лист1!E16</f>
        <v>4б</v>
      </c>
      <c r="F8" s="10">
        <v>4</v>
      </c>
      <c r="G8" s="14" t="str">
        <f>[1]Лист1!G16</f>
        <v>ЧОУ "Гимназия №1"</v>
      </c>
      <c r="H8" s="12">
        <v>6</v>
      </c>
      <c r="I8" s="15" t="s">
        <v>10</v>
      </c>
      <c r="J8" s="11"/>
    </row>
    <row r="9" spans="1:10" x14ac:dyDescent="0.25">
      <c r="A9" s="10">
        <v>5</v>
      </c>
      <c r="B9" s="11" t="str">
        <f>[1]Лист1!B17</f>
        <v>Савич</v>
      </c>
      <c r="C9" s="11" t="str">
        <f>[1]Лист1!C17</f>
        <v>Софья</v>
      </c>
      <c r="D9" s="11" t="str">
        <f>[1]Лист1!D17</f>
        <v>Николаевна</v>
      </c>
      <c r="E9" s="10" t="str">
        <f>[2]Лист1!E17</f>
        <v>4а</v>
      </c>
      <c r="F9" s="10">
        <v>4</v>
      </c>
      <c r="G9" s="14" t="str">
        <f>[1]Лист1!G17</f>
        <v>ЧОУ "Гимназия №1"</v>
      </c>
      <c r="H9" s="12">
        <v>5</v>
      </c>
      <c r="I9" s="15" t="s">
        <v>10</v>
      </c>
      <c r="J9" s="11"/>
    </row>
    <row r="10" spans="1:10" x14ac:dyDescent="0.25">
      <c r="A10" s="10">
        <v>6</v>
      </c>
      <c r="B10" s="11" t="str">
        <f>[1]Лист1!B18</f>
        <v>Овчинников</v>
      </c>
      <c r="C10" s="11" t="str">
        <f>[1]Лист1!C18</f>
        <v>Тимофей</v>
      </c>
      <c r="D10" s="11" t="str">
        <f>[1]Лист1!D18</f>
        <v>Николаевич</v>
      </c>
      <c r="E10" s="10" t="str">
        <f>[2]Лист1!E18</f>
        <v>4а</v>
      </c>
      <c r="F10" s="10">
        <v>4</v>
      </c>
      <c r="G10" s="14" t="str">
        <f>[1]Лист1!G18</f>
        <v>ЧОУ "Гимназия №1"</v>
      </c>
      <c r="H10" s="12">
        <v>5</v>
      </c>
      <c r="I10" s="15" t="s">
        <v>10</v>
      </c>
      <c r="J10" s="11"/>
    </row>
    <row r="11" spans="1:10" x14ac:dyDescent="0.25">
      <c r="A11" s="10">
        <v>7</v>
      </c>
      <c r="B11" s="11" t="str">
        <f>[1]Лист1!B19</f>
        <v>Костюков</v>
      </c>
      <c r="C11" s="11" t="str">
        <f>[1]Лист1!C19</f>
        <v>Олег</v>
      </c>
      <c r="D11" s="11" t="str">
        <f>[1]Лист1!D19</f>
        <v>Андреевич</v>
      </c>
      <c r="E11" s="10" t="str">
        <f>[2]Лист1!E19</f>
        <v>4в</v>
      </c>
      <c r="F11" s="10">
        <v>4</v>
      </c>
      <c r="G11" s="14" t="str">
        <f>[1]Лист1!G19</f>
        <v>ЧОУ "Гимназия №1"</v>
      </c>
      <c r="H11" s="12">
        <v>5</v>
      </c>
      <c r="I11" s="15" t="s">
        <v>10</v>
      </c>
      <c r="J11" s="11"/>
    </row>
    <row r="12" spans="1:10" x14ac:dyDescent="0.25">
      <c r="A12" s="10">
        <v>8</v>
      </c>
      <c r="B12" s="11" t="str">
        <f>[1]Лист1!B20</f>
        <v>Краснолобов</v>
      </c>
      <c r="C12" s="11" t="str">
        <f>[1]Лист1!C20</f>
        <v>Феликс</v>
      </c>
      <c r="D12" s="11" t="str">
        <f>[1]Лист1!D20</f>
        <v>Сергеевич</v>
      </c>
      <c r="E12" s="10" t="str">
        <f>[2]Лист1!E20</f>
        <v>4а</v>
      </c>
      <c r="F12" s="10">
        <v>4</v>
      </c>
      <c r="G12" s="14" t="str">
        <f>[1]Лист1!G20</f>
        <v>ЧОУ "Гимназия №1"</v>
      </c>
      <c r="H12" s="12">
        <v>4.5</v>
      </c>
      <c r="I12" s="15" t="s">
        <v>10</v>
      </c>
      <c r="J12" s="11"/>
    </row>
    <row r="13" spans="1:10" x14ac:dyDescent="0.25">
      <c r="A13" s="10">
        <v>9</v>
      </c>
      <c r="B13" s="11" t="str">
        <f>[1]Лист1!B21</f>
        <v>Миронова</v>
      </c>
      <c r="C13" s="11" t="str">
        <f>[1]Лист1!C21</f>
        <v>Маргарита</v>
      </c>
      <c r="D13" s="11" t="str">
        <f>[1]Лист1!D21</f>
        <v>Николаевна</v>
      </c>
      <c r="E13" s="10" t="str">
        <f>[2]Лист1!E21</f>
        <v>4а</v>
      </c>
      <c r="F13" s="10">
        <v>4</v>
      </c>
      <c r="G13" s="14" t="str">
        <f>[1]Лист1!G21</f>
        <v>ЧОУ "Гимназия №1"</v>
      </c>
      <c r="H13" s="12">
        <v>4.5</v>
      </c>
      <c r="I13" s="15" t="s">
        <v>10</v>
      </c>
      <c r="J13" s="11"/>
    </row>
    <row r="14" spans="1:10" x14ac:dyDescent="0.25">
      <c r="A14" s="10">
        <v>10</v>
      </c>
      <c r="B14" s="11" t="str">
        <f>[1]Лист1!B22</f>
        <v>Абишева</v>
      </c>
      <c r="C14" s="11" t="str">
        <f>[1]Лист1!C22</f>
        <v>Милана</v>
      </c>
      <c r="D14" s="11" t="str">
        <f>[1]Лист1!D22</f>
        <v>Руслановна</v>
      </c>
      <c r="E14" s="10" t="str">
        <f>[2]Лист1!E22</f>
        <v>4в</v>
      </c>
      <c r="F14" s="10">
        <v>4</v>
      </c>
      <c r="G14" s="14" t="str">
        <f>[1]Лист1!G22</f>
        <v>ЧОУ "Гимназия №1"</v>
      </c>
      <c r="H14" s="12">
        <v>3.5</v>
      </c>
      <c r="I14" s="15" t="s">
        <v>10</v>
      </c>
      <c r="J14" s="11"/>
    </row>
    <row r="15" spans="1:10" x14ac:dyDescent="0.25">
      <c r="A15" s="10">
        <v>11</v>
      </c>
      <c r="B15" s="11" t="str">
        <f>[1]Лист1!B23</f>
        <v>Леонова</v>
      </c>
      <c r="C15" s="11" t="str">
        <f>[1]Лист1!C23</f>
        <v>Анна</v>
      </c>
      <c r="D15" s="11" t="str">
        <f>[1]Лист1!D23</f>
        <v>Игоревна</v>
      </c>
      <c r="E15" s="10" t="str">
        <f>[2]Лист1!E23</f>
        <v>4а</v>
      </c>
      <c r="F15" s="10">
        <v>4</v>
      </c>
      <c r="G15" s="14" t="str">
        <f>[1]Лист1!G23</f>
        <v>ЧОУ "Гимназия №1"</v>
      </c>
      <c r="H15" s="12">
        <v>2</v>
      </c>
      <c r="I15" s="15" t="s">
        <v>10</v>
      </c>
      <c r="J15" s="11"/>
    </row>
    <row r="16" spans="1:10" x14ac:dyDescent="0.25">
      <c r="A16" s="10">
        <v>12</v>
      </c>
      <c r="B16" s="11" t="str">
        <f>[1]Лист1!B24</f>
        <v>Гонсиоровский</v>
      </c>
      <c r="C16" s="11" t="str">
        <f>[1]Лист1!C24</f>
        <v>Арье</v>
      </c>
      <c r="D16" s="11" t="str">
        <f>[1]Лист1!D24</f>
        <v>Владимирович</v>
      </c>
      <c r="E16" s="10" t="str">
        <f>[2]Лист1!E24</f>
        <v>4б</v>
      </c>
      <c r="F16" s="10">
        <v>4</v>
      </c>
      <c r="G16" s="14" t="str">
        <f>[1]Лист1!G24</f>
        <v>ЧОУ "Гимназия №1"</v>
      </c>
      <c r="H16" s="12">
        <v>1</v>
      </c>
      <c r="I16" s="15" t="s">
        <v>10</v>
      </c>
      <c r="J16" s="11"/>
    </row>
    <row r="17" spans="1:10" x14ac:dyDescent="0.25">
      <c r="A17" s="10">
        <v>13</v>
      </c>
      <c r="B17" s="11" t="str">
        <f>[1]Лист1!B25</f>
        <v>Рачков</v>
      </c>
      <c r="C17" s="11" t="str">
        <f>[1]Лист1!C25</f>
        <v>Григорий</v>
      </c>
      <c r="D17" s="11" t="str">
        <f>[1]Лист1!D25</f>
        <v>Даниилович</v>
      </c>
      <c r="E17" s="10" t="str">
        <f>[2]Лист1!E25</f>
        <v>4б</v>
      </c>
      <c r="F17" s="10">
        <v>4</v>
      </c>
      <c r="G17" s="14" t="str">
        <f>[1]Лист1!G25</f>
        <v>ЧОУ "Гимназия №1"</v>
      </c>
      <c r="H17" s="12">
        <v>1</v>
      </c>
      <c r="I17" s="15" t="s">
        <v>10</v>
      </c>
      <c r="J17" s="11"/>
    </row>
    <row r="18" spans="1:10" x14ac:dyDescent="0.25">
      <c r="A18" s="10">
        <v>14</v>
      </c>
      <c r="B18" s="11" t="str">
        <f>[1]Лист1!B26</f>
        <v>Петрова</v>
      </c>
      <c r="C18" s="11" t="str">
        <f>[1]Лист1!C26</f>
        <v>Кира</v>
      </c>
      <c r="D18" s="11" t="str">
        <f>[1]Лист1!D26</f>
        <v>Кирилловна</v>
      </c>
      <c r="E18" s="10" t="str">
        <f>[2]Лист1!E26</f>
        <v>4в</v>
      </c>
      <c r="F18" s="10">
        <v>4</v>
      </c>
      <c r="G18" s="14" t="str">
        <f>[1]Лист1!G26</f>
        <v>ЧОУ "Гимназия №1"</v>
      </c>
      <c r="H18" s="12">
        <v>0.5</v>
      </c>
      <c r="I18" s="15" t="s">
        <v>10</v>
      </c>
      <c r="J18" s="11"/>
    </row>
    <row r="68" spans="1:9" ht="23.25" x14ac:dyDescent="0.35">
      <c r="A68" s="3"/>
      <c r="C68" s="2"/>
      <c r="D68" s="2"/>
      <c r="E68" s="3"/>
      <c r="F68" s="3"/>
      <c r="H68" s="3"/>
      <c r="I68" s="2"/>
    </row>
    <row r="69" spans="1:9" x14ac:dyDescent="0.25">
      <c r="A69" s="4"/>
      <c r="B69" s="5"/>
      <c r="C69" s="5"/>
      <c r="D69" s="5"/>
      <c r="E69" s="4"/>
      <c r="F69" s="4"/>
      <c r="G69" s="5"/>
      <c r="H69" s="4"/>
      <c r="I69" s="5"/>
    </row>
  </sheetData>
  <mergeCells count="2">
    <mergeCell ref="A2:G2"/>
    <mergeCell ref="I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Normal="100" workbookViewId="0">
      <selection activeCell="I6" sqref="I6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88.9" customHeight="1" x14ac:dyDescent="0.25">
      <c r="I1" s="46" t="s">
        <v>167</v>
      </c>
      <c r="J1" s="46"/>
    </row>
    <row r="2" spans="1:10" ht="52.5" customHeight="1" x14ac:dyDescent="0.3">
      <c r="A2" s="45" t="s">
        <v>53</v>
      </c>
      <c r="B2" s="45"/>
      <c r="C2" s="45"/>
      <c r="D2" s="45"/>
      <c r="E2" s="45"/>
      <c r="F2" s="45"/>
      <c r="G2" s="45"/>
      <c r="H2" s="7" t="str">
        <f>'[3]10-е классы'!H1</f>
        <v>ЧОУ "Гимназия №1"</v>
      </c>
      <c r="I2" s="8" t="s">
        <v>70</v>
      </c>
      <c r="J2" s="7" t="str">
        <f>'[3]10-е классы'!J1</f>
        <v xml:space="preserve">Русский язык </v>
      </c>
    </row>
    <row r="3" spans="1:10" x14ac:dyDescent="0.25">
      <c r="H3" s="6" t="s">
        <v>44</v>
      </c>
      <c r="J3" s="6" t="s">
        <v>47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52</v>
      </c>
      <c r="J4" s="9" t="s">
        <v>49</v>
      </c>
    </row>
    <row r="5" spans="1:10" s="1" customFormat="1" x14ac:dyDescent="0.25">
      <c r="A5" s="10">
        <v>1</v>
      </c>
      <c r="B5" s="38" t="str">
        <f>[4]Лист1!B19</f>
        <v>Афанасьев</v>
      </c>
      <c r="C5" s="38" t="str">
        <f>[4]Лист1!C19</f>
        <v xml:space="preserve">Егор </v>
      </c>
      <c r="D5" s="38" t="str">
        <f>[4]Лист1!D19</f>
        <v>Денисович</v>
      </c>
      <c r="E5" s="42" t="s">
        <v>161</v>
      </c>
      <c r="F5" s="42">
        <v>5</v>
      </c>
      <c r="G5" s="36" t="s">
        <v>58</v>
      </c>
      <c r="H5" s="23">
        <v>16</v>
      </c>
      <c r="I5" s="9" t="s">
        <v>162</v>
      </c>
      <c r="J5" s="9"/>
    </row>
    <row r="6" spans="1:10" ht="15" customHeight="1" x14ac:dyDescent="0.25">
      <c r="A6" s="10">
        <v>2</v>
      </c>
      <c r="B6" s="38" t="s">
        <v>110</v>
      </c>
      <c r="C6" s="38" t="s">
        <v>111</v>
      </c>
      <c r="D6" s="39" t="s">
        <v>112</v>
      </c>
      <c r="E6" s="19" t="s">
        <v>113</v>
      </c>
      <c r="F6" s="10">
        <v>5</v>
      </c>
      <c r="G6" s="36" t="s">
        <v>58</v>
      </c>
      <c r="H6" s="23">
        <f>[5]Лист1!I20</f>
        <v>15.5</v>
      </c>
      <c r="I6" s="9" t="s">
        <v>162</v>
      </c>
      <c r="J6" s="11"/>
    </row>
    <row r="7" spans="1:10" x14ac:dyDescent="0.25">
      <c r="A7" s="10">
        <v>3</v>
      </c>
      <c r="B7" s="38" t="s">
        <v>114</v>
      </c>
      <c r="C7" s="38" t="s">
        <v>115</v>
      </c>
      <c r="D7" s="39" t="s">
        <v>116</v>
      </c>
      <c r="E7" s="19" t="str">
        <f>E11</f>
        <v>5а</v>
      </c>
      <c r="F7" s="10">
        <v>5</v>
      </c>
      <c r="G7" s="36" t="str">
        <f>G11</f>
        <v>ЧОУ "Гимназия №1"</v>
      </c>
      <c r="H7" s="23">
        <f>[5]Лист1!I21</f>
        <v>15</v>
      </c>
      <c r="I7" s="28" t="s">
        <v>10</v>
      </c>
      <c r="J7" s="11"/>
    </row>
    <row r="8" spans="1:10" x14ac:dyDescent="0.25">
      <c r="A8" s="10">
        <v>4</v>
      </c>
      <c r="B8" s="38" t="s">
        <v>117</v>
      </c>
      <c r="C8" s="38" t="s">
        <v>118</v>
      </c>
      <c r="D8" s="38" t="s">
        <v>119</v>
      </c>
      <c r="E8" s="19" t="s">
        <v>113</v>
      </c>
      <c r="F8" s="10">
        <v>5</v>
      </c>
      <c r="G8" s="36" t="s">
        <v>58</v>
      </c>
      <c r="H8" s="23">
        <f>[5]Лист1!I22</f>
        <v>13.5</v>
      </c>
      <c r="I8" s="28" t="s">
        <v>10</v>
      </c>
      <c r="J8" s="11"/>
    </row>
    <row r="9" spans="1:10" x14ac:dyDescent="0.25">
      <c r="A9" s="10">
        <v>5</v>
      </c>
      <c r="B9" s="38" t="s">
        <v>120</v>
      </c>
      <c r="C9" s="38" t="s">
        <v>121</v>
      </c>
      <c r="D9" s="38" t="s">
        <v>101</v>
      </c>
      <c r="E9" s="19" t="s">
        <v>113</v>
      </c>
      <c r="F9" s="10">
        <v>5</v>
      </c>
      <c r="G9" s="36" t="s">
        <v>58</v>
      </c>
      <c r="H9" s="23">
        <f>[5]Лист1!I23</f>
        <v>13</v>
      </c>
      <c r="I9" s="28" t="str">
        <f>[5]Лист1!J23</f>
        <v>участник</v>
      </c>
      <c r="J9" s="11"/>
    </row>
    <row r="10" spans="1:10" x14ac:dyDescent="0.25">
      <c r="A10" s="10">
        <v>6</v>
      </c>
      <c r="B10" s="38" t="s">
        <v>122</v>
      </c>
      <c r="C10" s="39" t="s">
        <v>123</v>
      </c>
      <c r="D10" s="38" t="s">
        <v>96</v>
      </c>
      <c r="E10" s="19" t="s">
        <v>113</v>
      </c>
      <c r="F10" s="10">
        <v>5</v>
      </c>
      <c r="G10" s="36" t="s">
        <v>58</v>
      </c>
      <c r="H10" s="23">
        <f>[5]Лист1!I24</f>
        <v>12.5</v>
      </c>
      <c r="I10" s="28" t="str">
        <f>[5]Лист1!J24</f>
        <v>участник</v>
      </c>
      <c r="J10" s="11"/>
    </row>
    <row r="11" spans="1:10" x14ac:dyDescent="0.25">
      <c r="A11" s="10">
        <v>7</v>
      </c>
      <c r="B11" s="40" t="s">
        <v>124</v>
      </c>
      <c r="C11" s="40" t="s">
        <v>125</v>
      </c>
      <c r="D11" s="40" t="s">
        <v>126</v>
      </c>
      <c r="E11" s="19" t="s">
        <v>113</v>
      </c>
      <c r="F11" s="10">
        <v>5</v>
      </c>
      <c r="G11" s="36" t="s">
        <v>58</v>
      </c>
      <c r="H11" s="23">
        <f>[5]Лист1!I25</f>
        <v>12</v>
      </c>
      <c r="I11" s="28" t="str">
        <f>[5]Лист1!J25</f>
        <v>участник</v>
      </c>
      <c r="J11" s="11"/>
    </row>
    <row r="12" spans="1:10" x14ac:dyDescent="0.25">
      <c r="A12" s="10">
        <v>8</v>
      </c>
      <c r="B12" s="38" t="str">
        <f>[4]Лист1!B22</f>
        <v xml:space="preserve">Щедловский </v>
      </c>
      <c r="C12" s="39" t="str">
        <f>[4]Лист1!C22</f>
        <v xml:space="preserve">Кирилл </v>
      </c>
      <c r="D12" s="38" t="str">
        <f>[4]Лист1!D22</f>
        <v>Сергеевич</v>
      </c>
      <c r="E12" s="27" t="s">
        <v>160</v>
      </c>
      <c r="F12" s="42">
        <v>5</v>
      </c>
      <c r="G12" s="36" t="s">
        <v>58</v>
      </c>
      <c r="H12" s="23">
        <v>12</v>
      </c>
      <c r="I12" s="28" t="str">
        <f>[5]Лист1!J24</f>
        <v>участник</v>
      </c>
      <c r="J12" s="11"/>
    </row>
    <row r="13" spans="1:10" x14ac:dyDescent="0.25">
      <c r="A13" s="10">
        <v>9</v>
      </c>
      <c r="B13" s="38" t="str">
        <f>[4]Лист1!B21</f>
        <v>Каминская</v>
      </c>
      <c r="C13" s="39" t="str">
        <f>[4]Лист1!C21</f>
        <v>Владислава</v>
      </c>
      <c r="D13" s="38" t="str">
        <f>[4]Лист1!D21</f>
        <v>Мартиросовна</v>
      </c>
      <c r="E13" s="27" t="s">
        <v>160</v>
      </c>
      <c r="F13" s="42">
        <v>5</v>
      </c>
      <c r="G13" s="36" t="s">
        <v>58</v>
      </c>
      <c r="H13" s="23">
        <v>11</v>
      </c>
      <c r="I13" s="28" t="str">
        <f>[5]Лист1!J25</f>
        <v>участник</v>
      </c>
      <c r="J13" s="11"/>
    </row>
    <row r="14" spans="1:10" x14ac:dyDescent="0.25">
      <c r="A14" s="10">
        <v>10</v>
      </c>
      <c r="B14" s="40" t="s">
        <v>127</v>
      </c>
      <c r="C14" s="40" t="s">
        <v>128</v>
      </c>
      <c r="D14" s="40" t="s">
        <v>129</v>
      </c>
      <c r="E14" s="19" t="str">
        <f>E15</f>
        <v>5б</v>
      </c>
      <c r="F14" s="10">
        <v>5</v>
      </c>
      <c r="G14" s="36" t="str">
        <f>G15</f>
        <v>ЧОУ "Гимназия №1"</v>
      </c>
      <c r="H14" s="37" t="str">
        <f>[5]Лист1!I26</f>
        <v>10, 5</v>
      </c>
      <c r="I14" s="28" t="str">
        <f>[5]Лист1!J26</f>
        <v>участник</v>
      </c>
      <c r="J14" s="11"/>
    </row>
    <row r="15" spans="1:10" x14ac:dyDescent="0.25">
      <c r="A15" s="10">
        <v>11</v>
      </c>
      <c r="B15" s="38" t="s">
        <v>130</v>
      </c>
      <c r="C15" s="39" t="s">
        <v>131</v>
      </c>
      <c r="D15" s="40" t="s">
        <v>132</v>
      </c>
      <c r="E15" s="19" t="s">
        <v>133</v>
      </c>
      <c r="F15" s="10">
        <v>5</v>
      </c>
      <c r="G15" s="36" t="s">
        <v>58</v>
      </c>
      <c r="H15" s="23">
        <f>[5]Лист1!I27</f>
        <v>10</v>
      </c>
      <c r="I15" s="28" t="str">
        <f>[5]Лист1!J27</f>
        <v>участник</v>
      </c>
      <c r="J15" s="11"/>
    </row>
    <row r="16" spans="1:10" x14ac:dyDescent="0.25">
      <c r="A16" s="10">
        <v>12</v>
      </c>
      <c r="B16" s="38" t="s">
        <v>134</v>
      </c>
      <c r="C16" s="38" t="s">
        <v>135</v>
      </c>
      <c r="D16" s="38" t="s">
        <v>136</v>
      </c>
      <c r="E16" s="19" t="s">
        <v>113</v>
      </c>
      <c r="F16" s="10">
        <v>5</v>
      </c>
      <c r="G16" s="36" t="s">
        <v>58</v>
      </c>
      <c r="H16" s="23">
        <f>[5]Лист1!I28</f>
        <v>10</v>
      </c>
      <c r="I16" s="28" t="str">
        <f>[5]Лист1!J28</f>
        <v>участник</v>
      </c>
      <c r="J16" s="11"/>
    </row>
    <row r="17" spans="1:10" x14ac:dyDescent="0.25">
      <c r="A17" s="10">
        <v>13</v>
      </c>
      <c r="B17" s="38" t="s">
        <v>137</v>
      </c>
      <c r="C17" s="39" t="s">
        <v>138</v>
      </c>
      <c r="D17" s="38" t="s">
        <v>139</v>
      </c>
      <c r="E17" s="19" t="s">
        <v>113</v>
      </c>
      <c r="F17" s="10">
        <v>5</v>
      </c>
      <c r="G17" s="36" t="s">
        <v>58</v>
      </c>
      <c r="H17" s="23">
        <f>[5]Лист1!I29</f>
        <v>9.5</v>
      </c>
      <c r="I17" s="28" t="str">
        <f>[5]Лист1!J29</f>
        <v>участник</v>
      </c>
      <c r="J17" s="11"/>
    </row>
    <row r="18" spans="1:10" x14ac:dyDescent="0.25">
      <c r="A18" s="10">
        <v>14</v>
      </c>
      <c r="B18" s="38" t="s">
        <v>140</v>
      </c>
      <c r="C18" s="38" t="s">
        <v>141</v>
      </c>
      <c r="D18" s="38" t="s">
        <v>142</v>
      </c>
      <c r="E18" s="19" t="s">
        <v>113</v>
      </c>
      <c r="F18" s="10">
        <v>5</v>
      </c>
      <c r="G18" s="36" t="s">
        <v>58</v>
      </c>
      <c r="H18" s="23">
        <f>[5]Лист1!I30</f>
        <v>9.5</v>
      </c>
      <c r="I18" s="28" t="str">
        <f>[5]Лист1!J30</f>
        <v>участник</v>
      </c>
      <c r="J18" s="11"/>
    </row>
    <row r="19" spans="1:10" x14ac:dyDescent="0.25">
      <c r="A19" s="10">
        <v>15</v>
      </c>
      <c r="B19" s="40" t="s">
        <v>143</v>
      </c>
      <c r="C19" s="40" t="s">
        <v>144</v>
      </c>
      <c r="D19" s="40" t="s">
        <v>145</v>
      </c>
      <c r="E19" s="19" t="s">
        <v>113</v>
      </c>
      <c r="F19" s="10">
        <v>5</v>
      </c>
      <c r="G19" s="36" t="s">
        <v>58</v>
      </c>
      <c r="H19" s="23">
        <f>[5]Лист1!I31</f>
        <v>8.5</v>
      </c>
      <c r="I19" s="28" t="str">
        <f>[5]Лист1!J31</f>
        <v>участник</v>
      </c>
      <c r="J19" s="11"/>
    </row>
    <row r="20" spans="1:10" x14ac:dyDescent="0.25">
      <c r="A20" s="10">
        <v>16</v>
      </c>
      <c r="B20" s="34" t="s">
        <v>146</v>
      </c>
      <c r="C20" s="34" t="s">
        <v>147</v>
      </c>
      <c r="D20" s="34" t="s">
        <v>148</v>
      </c>
      <c r="E20" s="28" t="s">
        <v>133</v>
      </c>
      <c r="F20" s="10">
        <v>5</v>
      </c>
      <c r="G20" s="36" t="s">
        <v>58</v>
      </c>
      <c r="H20" s="23">
        <f>[5]Лист1!I32</f>
        <v>8.5</v>
      </c>
      <c r="I20" s="28" t="str">
        <f>[5]Лист1!J32</f>
        <v>участник</v>
      </c>
      <c r="J20" s="11"/>
    </row>
    <row r="21" spans="1:10" x14ac:dyDescent="0.25">
      <c r="A21" s="10">
        <v>17</v>
      </c>
      <c r="B21" s="34" t="s">
        <v>149</v>
      </c>
      <c r="C21" s="34" t="s">
        <v>150</v>
      </c>
      <c r="D21" s="34" t="s">
        <v>91</v>
      </c>
      <c r="E21" s="28" t="s">
        <v>133</v>
      </c>
      <c r="F21" s="10">
        <v>5</v>
      </c>
      <c r="G21" s="36" t="s">
        <v>58</v>
      </c>
      <c r="H21" s="23">
        <f>[5]Лист1!I33</f>
        <v>6.5</v>
      </c>
      <c r="I21" s="28" t="str">
        <f>[5]Лист1!J33</f>
        <v>участник</v>
      </c>
      <c r="J21" s="11"/>
    </row>
    <row r="22" spans="1:10" x14ac:dyDescent="0.25">
      <c r="A22" s="10">
        <v>18</v>
      </c>
      <c r="B22" s="38" t="s">
        <v>151</v>
      </c>
      <c r="C22" s="39" t="s">
        <v>128</v>
      </c>
      <c r="D22" s="21" t="s">
        <v>152</v>
      </c>
      <c r="E22" s="19" t="s">
        <v>133</v>
      </c>
      <c r="F22" s="10">
        <v>5</v>
      </c>
      <c r="G22" s="36" t="s">
        <v>58</v>
      </c>
      <c r="H22" s="23">
        <f>[5]Лист1!I34</f>
        <v>6.5</v>
      </c>
      <c r="I22" s="28" t="str">
        <f>[5]Лист1!J34</f>
        <v>участник</v>
      </c>
      <c r="J22" s="11"/>
    </row>
    <row r="23" spans="1:10" x14ac:dyDescent="0.25">
      <c r="A23" s="6">
        <v>19</v>
      </c>
      <c r="B23" s="38" t="s">
        <v>153</v>
      </c>
      <c r="C23" s="39" t="s">
        <v>154</v>
      </c>
      <c r="D23" s="21" t="s">
        <v>155</v>
      </c>
      <c r="E23" s="19" t="str">
        <f t="shared" ref="E23" si="0">E22</f>
        <v>5б</v>
      </c>
      <c r="F23" s="10">
        <v>5</v>
      </c>
      <c r="G23" s="36" t="s">
        <v>58</v>
      </c>
      <c r="H23" s="23">
        <f>[5]Лист1!I35</f>
        <v>6.5</v>
      </c>
      <c r="I23" s="28" t="str">
        <f>[5]Лист1!J35</f>
        <v>участник</v>
      </c>
      <c r="J23" s="11"/>
    </row>
    <row r="24" spans="1:10" x14ac:dyDescent="0.25">
      <c r="A24" s="10">
        <v>20</v>
      </c>
      <c r="B24" s="38" t="str">
        <f>[4]Лист1!B20</f>
        <v>Безуглова</v>
      </c>
      <c r="C24" s="39" t="str">
        <f>[4]Лист1!C20</f>
        <v>Кристина</v>
      </c>
      <c r="D24" s="38" t="str">
        <f>[4]Лист1!D20</f>
        <v>Валерьевна</v>
      </c>
      <c r="E24" s="27" t="s">
        <v>160</v>
      </c>
      <c r="F24" s="42">
        <v>5</v>
      </c>
      <c r="G24" s="36" t="s">
        <v>58</v>
      </c>
      <c r="H24" s="23">
        <v>5</v>
      </c>
      <c r="I24" s="28" t="s">
        <v>89</v>
      </c>
      <c r="J24" s="11"/>
    </row>
    <row r="25" spans="1:10" x14ac:dyDescent="0.25">
      <c r="A25" s="10">
        <v>21</v>
      </c>
      <c r="B25" s="38" t="s">
        <v>156</v>
      </c>
      <c r="C25" s="38" t="s">
        <v>157</v>
      </c>
      <c r="D25" s="38" t="s">
        <v>126</v>
      </c>
      <c r="E25" s="19" t="s">
        <v>113</v>
      </c>
      <c r="F25" s="10">
        <v>5</v>
      </c>
      <c r="G25" s="36" t="s">
        <v>58</v>
      </c>
      <c r="H25" s="10">
        <f>[5]Лист1!I36</f>
        <v>4.5</v>
      </c>
      <c r="I25" s="28" t="str">
        <f>[5]Лист1!J36</f>
        <v>участник</v>
      </c>
      <c r="J25" s="11"/>
    </row>
    <row r="26" spans="1:10" x14ac:dyDescent="0.25">
      <c r="A26" s="10">
        <v>22</v>
      </c>
      <c r="B26" s="40" t="s">
        <v>158</v>
      </c>
      <c r="C26" s="40" t="s">
        <v>159</v>
      </c>
      <c r="D26" s="39" t="s">
        <v>145</v>
      </c>
      <c r="E26" s="19" t="s">
        <v>113</v>
      </c>
      <c r="F26" s="10">
        <v>5</v>
      </c>
      <c r="G26" s="36" t="s">
        <v>58</v>
      </c>
      <c r="H26" s="10">
        <f>[5]Лист1!I37</f>
        <v>4.5</v>
      </c>
      <c r="I26" s="28" t="str">
        <f>[5]Лист1!J37</f>
        <v>участник</v>
      </c>
      <c r="J26" s="11"/>
    </row>
    <row r="76" spans="1:9" ht="23.25" x14ac:dyDescent="0.35">
      <c r="A76" s="3"/>
      <c r="C76" s="2"/>
      <c r="D76" s="2"/>
      <c r="E76" s="3"/>
      <c r="F76" s="3"/>
      <c r="H76" s="3"/>
      <c r="I76" s="2"/>
    </row>
    <row r="77" spans="1:9" x14ac:dyDescent="0.25">
      <c r="A77" s="4"/>
      <c r="B77" s="5"/>
      <c r="C77" s="5"/>
      <c r="D77" s="5"/>
      <c r="E77" s="4"/>
      <c r="F77" s="4"/>
      <c r="G77" s="5"/>
      <c r="H77" s="4"/>
      <c r="I77" s="5"/>
    </row>
  </sheetData>
  <mergeCells count="2">
    <mergeCell ref="A2:G2"/>
    <mergeCell ref="I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>
      <selection activeCell="P11" sqref="P11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90" customHeight="1" x14ac:dyDescent="0.25">
      <c r="I1" s="46" t="s">
        <v>167</v>
      </c>
      <c r="J1" s="46"/>
    </row>
    <row r="2" spans="1:10" ht="57.75" customHeight="1" x14ac:dyDescent="0.3">
      <c r="A2" s="45" t="s">
        <v>53</v>
      </c>
      <c r="B2" s="45"/>
      <c r="C2" s="45"/>
      <c r="D2" s="45"/>
      <c r="E2" s="45"/>
      <c r="F2" s="45"/>
      <c r="G2" s="45"/>
      <c r="H2" s="7" t="str">
        <f>'[3]10-е классы'!H1</f>
        <v>ЧОУ "Гимназия №1"</v>
      </c>
      <c r="J2" s="7" t="str">
        <f>'[3]10-е классы'!J1</f>
        <v xml:space="preserve">Русский язык </v>
      </c>
    </row>
    <row r="3" spans="1:10" x14ac:dyDescent="0.25">
      <c r="H3" s="6" t="s">
        <v>44</v>
      </c>
      <c r="I3" s="8" t="s">
        <v>70</v>
      </c>
      <c r="J3" s="6" t="s">
        <v>47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52</v>
      </c>
      <c r="J4" s="9" t="s">
        <v>49</v>
      </c>
    </row>
    <row r="5" spans="1:10" ht="15" customHeight="1" x14ac:dyDescent="0.25">
      <c r="A5" s="10">
        <v>1</v>
      </c>
      <c r="B5" s="11" t="str">
        <f>[6]Лист1!B20</f>
        <v>Кирилина</v>
      </c>
      <c r="C5" s="11" t="str">
        <f>[6]Лист1!C20</f>
        <v>Ева</v>
      </c>
      <c r="D5" s="11" t="str">
        <f>[6]Лист1!D20</f>
        <v>Александровна</v>
      </c>
      <c r="E5" s="10" t="str">
        <f>[6]Лист1!E20</f>
        <v xml:space="preserve">    6б</v>
      </c>
      <c r="F5" s="10">
        <v>6</v>
      </c>
      <c r="G5" s="14" t="str">
        <f>[6]Лист1!G20</f>
        <v>ЧОУ "Гимназия №1"</v>
      </c>
      <c r="H5" s="19">
        <v>18.5</v>
      </c>
      <c r="I5" s="27" t="s">
        <v>68</v>
      </c>
      <c r="J5" s="11"/>
    </row>
    <row r="6" spans="1:10" x14ac:dyDescent="0.25">
      <c r="A6" s="10">
        <v>2</v>
      </c>
      <c r="B6" s="11" t="str">
        <f>[6]Лист1!B21</f>
        <v xml:space="preserve">Массалова </v>
      </c>
      <c r="C6" s="11" t="str">
        <f>[6]Лист1!C21</f>
        <v>Арина</v>
      </c>
      <c r="D6" s="11" t="str">
        <f>[6]Лист1!D21</f>
        <v>Юрьевна</v>
      </c>
      <c r="E6" s="10" t="str">
        <f>[6]Лист1!E21</f>
        <v>6б</v>
      </c>
      <c r="F6" s="10">
        <v>6</v>
      </c>
      <c r="G6" s="14" t="str">
        <f>[6]Лист1!G21</f>
        <v>ЧОУ "Гимназия №1"</v>
      </c>
      <c r="H6" s="19">
        <v>18.5</v>
      </c>
      <c r="I6" s="27" t="s">
        <v>68</v>
      </c>
      <c r="J6" s="11"/>
    </row>
    <row r="7" spans="1:10" x14ac:dyDescent="0.25">
      <c r="A7" s="10">
        <v>3</v>
      </c>
      <c r="B7" s="11" t="str">
        <f>[6]Лист1!B22</f>
        <v>Филатова</v>
      </c>
      <c r="C7" s="11" t="str">
        <f>[6]Лист1!C22</f>
        <v xml:space="preserve">Анастасия </v>
      </c>
      <c r="D7" s="11" t="str">
        <f>[6]Лист1!D22</f>
        <v>Максимовна</v>
      </c>
      <c r="E7" s="10" t="str">
        <f>[6]Лист1!E22</f>
        <v>6а</v>
      </c>
      <c r="F7" s="10">
        <v>6</v>
      </c>
      <c r="G7" s="14" t="str">
        <f>[6]Лист1!G22</f>
        <v>ЧОУ "Гимназия №1"</v>
      </c>
      <c r="H7" s="19">
        <v>16</v>
      </c>
      <c r="I7" s="27" t="s">
        <v>9</v>
      </c>
      <c r="J7" s="11"/>
    </row>
    <row r="8" spans="1:10" x14ac:dyDescent="0.25">
      <c r="A8" s="10">
        <v>4</v>
      </c>
      <c r="B8" s="11" t="str">
        <f>[6]Лист1!B23</f>
        <v>Подугольников</v>
      </c>
      <c r="C8" s="11" t="str">
        <f>[6]Лист1!C23</f>
        <v xml:space="preserve">Захар </v>
      </c>
      <c r="D8" s="11" t="str">
        <f>[6]Лист1!D23</f>
        <v>Андреевич</v>
      </c>
      <c r="E8" s="10" t="str">
        <f>[6]Лист1!E23</f>
        <v>6б</v>
      </c>
      <c r="F8" s="10">
        <v>6</v>
      </c>
      <c r="G8" s="14" t="str">
        <f>[6]Лист1!G23</f>
        <v>ЧОУ "Гимназия №1"</v>
      </c>
      <c r="H8" s="19">
        <v>16</v>
      </c>
      <c r="I8" s="27" t="s">
        <v>9</v>
      </c>
      <c r="J8" s="11"/>
    </row>
    <row r="9" spans="1:10" x14ac:dyDescent="0.25">
      <c r="A9" s="10">
        <v>5</v>
      </c>
      <c r="B9" s="11" t="str">
        <f>[6]Лист1!B24</f>
        <v>Ратушинский</v>
      </c>
      <c r="C9" s="11" t="str">
        <f>[6]Лист1!C24</f>
        <v>Владимир</v>
      </c>
      <c r="D9" s="11" t="str">
        <f>[6]Лист1!D24</f>
        <v>Андреевич</v>
      </c>
      <c r="E9" s="10" t="str">
        <f>[6]Лист1!E24</f>
        <v>6б</v>
      </c>
      <c r="F9" s="10">
        <v>6</v>
      </c>
      <c r="G9" s="14" t="str">
        <f>[6]Лист1!G24</f>
        <v>ЧОУ "Гимназия №1"</v>
      </c>
      <c r="H9" s="19">
        <v>15.5</v>
      </c>
      <c r="I9" s="27" t="s">
        <v>10</v>
      </c>
      <c r="J9" s="11"/>
    </row>
    <row r="10" spans="1:10" x14ac:dyDescent="0.25">
      <c r="A10" s="10">
        <v>6</v>
      </c>
      <c r="B10" s="11" t="str">
        <f>[6]Лист1!B25</f>
        <v>Марковой</v>
      </c>
      <c r="C10" s="11" t="str">
        <f>[6]Лист1!C25</f>
        <v>Дарьи</v>
      </c>
      <c r="D10" s="11" t="str">
        <f>[6]Лист1!D25</f>
        <v>Алексеевне</v>
      </c>
      <c r="E10" s="10" t="str">
        <f>[6]Лист1!E25</f>
        <v>6б</v>
      </c>
      <c r="F10" s="10">
        <v>6</v>
      </c>
      <c r="G10" s="14" t="str">
        <f>[6]Лист1!G25</f>
        <v>ЧОУ "Гимназия №1"</v>
      </c>
      <c r="H10" s="19">
        <v>15.5</v>
      </c>
      <c r="I10" s="27" t="s">
        <v>10</v>
      </c>
      <c r="J10" s="11"/>
    </row>
    <row r="11" spans="1:10" x14ac:dyDescent="0.25">
      <c r="A11" s="10">
        <v>7</v>
      </c>
      <c r="B11" s="11" t="str">
        <f>[6]Лист1!B26</f>
        <v xml:space="preserve">Чупрынин </v>
      </c>
      <c r="C11" s="11" t="str">
        <f>[6]Лист1!C26</f>
        <v xml:space="preserve">Иван </v>
      </c>
      <c r="D11" s="11" t="str">
        <f>[6]Лист1!D26</f>
        <v>Дмитриевич</v>
      </c>
      <c r="E11" s="10" t="str">
        <f>[6]Лист1!E26</f>
        <v>6б</v>
      </c>
      <c r="F11" s="10">
        <v>6</v>
      </c>
      <c r="G11" s="14" t="str">
        <f>[6]Лист1!G26</f>
        <v>ЧОУ "Гимназия №1"</v>
      </c>
      <c r="H11" s="19">
        <v>15</v>
      </c>
      <c r="I11" s="27" t="s">
        <v>10</v>
      </c>
      <c r="J11" s="11"/>
    </row>
    <row r="12" spans="1:10" x14ac:dyDescent="0.25">
      <c r="A12" s="10">
        <v>8</v>
      </c>
      <c r="B12" s="11" t="str">
        <f>[6]Лист1!B27</f>
        <v>Лукин</v>
      </c>
      <c r="C12" s="11" t="str">
        <f>[6]Лист1!C27</f>
        <v>Егор</v>
      </c>
      <c r="D12" s="11" t="str">
        <f>[6]Лист1!D27</f>
        <v>Анатольевич</v>
      </c>
      <c r="E12" s="10" t="str">
        <f>[6]Лист1!E27</f>
        <v>6б</v>
      </c>
      <c r="F12" s="10">
        <v>6</v>
      </c>
      <c r="G12" s="14" t="str">
        <f>[6]Лист1!G27</f>
        <v>ЧОУ "Гимназия №1"</v>
      </c>
      <c r="H12" s="19">
        <v>14.5</v>
      </c>
      <c r="I12" s="27" t="s">
        <v>10</v>
      </c>
      <c r="J12" s="11"/>
    </row>
    <row r="13" spans="1:10" x14ac:dyDescent="0.25">
      <c r="A13" s="10">
        <v>9</v>
      </c>
      <c r="B13" s="11" t="str">
        <f>[7]Лист1!B20</f>
        <v>Шуст</v>
      </c>
      <c r="C13" s="11" t="str">
        <f>[7]Лист1!C20</f>
        <v>Александра</v>
      </c>
      <c r="D13" s="11" t="str">
        <f>[7]Лист1!D20</f>
        <v>Александровна</v>
      </c>
      <c r="E13" s="10" t="str">
        <f>[7]Лист1!E20</f>
        <v>6в</v>
      </c>
      <c r="F13" s="10">
        <v>6</v>
      </c>
      <c r="G13" s="14" t="str">
        <f>[6]Лист1!G42</f>
        <v>ЧОУ "Гимназия №1"</v>
      </c>
      <c r="H13" s="41">
        <v>13</v>
      </c>
      <c r="I13" s="27" t="s">
        <v>89</v>
      </c>
      <c r="J13" s="11"/>
    </row>
    <row r="14" spans="1:10" x14ac:dyDescent="0.25">
      <c r="A14" s="10">
        <v>10</v>
      </c>
      <c r="B14" s="11" t="str">
        <f>[6]Лист1!B28</f>
        <v>Ткач</v>
      </c>
      <c r="C14" s="11" t="str">
        <f>[6]Лист1!C28</f>
        <v>Вероника</v>
      </c>
      <c r="D14" s="11" t="str">
        <f>[6]Лист1!D28</f>
        <v>Витальевна</v>
      </c>
      <c r="E14" s="10" t="str">
        <f>[6]Лист1!E28</f>
        <v>6а</v>
      </c>
      <c r="F14" s="10">
        <v>6</v>
      </c>
      <c r="G14" s="14" t="str">
        <f>[6]Лист1!G28</f>
        <v>ЧОУ "Гимназия №1"</v>
      </c>
      <c r="H14" s="19">
        <v>12</v>
      </c>
      <c r="I14" s="27" t="s">
        <v>10</v>
      </c>
      <c r="J14" s="11"/>
    </row>
    <row r="15" spans="1:10" x14ac:dyDescent="0.25">
      <c r="A15" s="10">
        <v>11</v>
      </c>
      <c r="B15" s="11" t="str">
        <f>[6]Лист1!B29</f>
        <v>Черноситов</v>
      </c>
      <c r="C15" s="11" t="str">
        <f>[6]Лист1!C29</f>
        <v>Владимир</v>
      </c>
      <c r="D15" s="11" t="str">
        <f>[6]Лист1!D29</f>
        <v>Владимирович</v>
      </c>
      <c r="E15" s="10" t="str">
        <f>[6]Лист1!E29</f>
        <v>6б</v>
      </c>
      <c r="F15" s="10">
        <v>6</v>
      </c>
      <c r="G15" s="14" t="str">
        <f>[6]Лист1!G29</f>
        <v>ЧОУ "Гимназия №1"</v>
      </c>
      <c r="H15" s="19">
        <v>12</v>
      </c>
      <c r="I15" s="27" t="s">
        <v>10</v>
      </c>
      <c r="J15" s="11"/>
    </row>
    <row r="16" spans="1:10" x14ac:dyDescent="0.25">
      <c r="A16" s="10">
        <v>12</v>
      </c>
      <c r="B16" s="11" t="str">
        <f>[7]Лист1!B19</f>
        <v>Белинская</v>
      </c>
      <c r="C16" s="11" t="str">
        <f>[7]Лист1!C19</f>
        <v>Александра</v>
      </c>
      <c r="D16" s="11" t="str">
        <f>[7]Лист1!D19</f>
        <v>Андреевна</v>
      </c>
      <c r="E16" s="10" t="str">
        <f>[7]Лист1!E19</f>
        <v>6в</v>
      </c>
      <c r="F16" s="10">
        <v>6</v>
      </c>
      <c r="G16" s="14" t="str">
        <f>[6]Лист1!G29</f>
        <v>ЧОУ "Гимназия №1"</v>
      </c>
      <c r="H16" s="41">
        <v>11</v>
      </c>
      <c r="I16" s="27" t="s">
        <v>10</v>
      </c>
      <c r="J16" s="11"/>
    </row>
    <row r="17" spans="1:10" x14ac:dyDescent="0.25">
      <c r="A17" s="10">
        <v>13</v>
      </c>
      <c r="B17" s="11" t="str">
        <f>[6]Лист1!B30</f>
        <v>Мамутов</v>
      </c>
      <c r="C17" s="11" t="str">
        <f>[6]Лист1!C30</f>
        <v>Данияр</v>
      </c>
      <c r="D17" s="11" t="str">
        <f>[6]Лист1!D30</f>
        <v>Рустемович</v>
      </c>
      <c r="E17" s="10" t="str">
        <f>[6]Лист1!E30</f>
        <v>6б</v>
      </c>
      <c r="F17" s="10">
        <v>6</v>
      </c>
      <c r="G17" s="14" t="str">
        <f>[6]Лист1!G30</f>
        <v>ЧОУ "Гимназия №1"</v>
      </c>
      <c r="H17" s="19">
        <v>11</v>
      </c>
      <c r="I17" s="27" t="s">
        <v>10</v>
      </c>
      <c r="J17" s="11"/>
    </row>
    <row r="18" spans="1:10" x14ac:dyDescent="0.25">
      <c r="A18" s="10">
        <v>14</v>
      </c>
      <c r="B18" s="11" t="str">
        <f>[6]Лист1!B31</f>
        <v xml:space="preserve">Петрищев </v>
      </c>
      <c r="C18" s="11" t="str">
        <f>[6]Лист1!C31</f>
        <v>Тихон</v>
      </c>
      <c r="D18" s="11" t="str">
        <f>[6]Лист1!D31</f>
        <v>Юрьевич</v>
      </c>
      <c r="E18" s="10" t="str">
        <f>[6]Лист1!E31</f>
        <v>6а</v>
      </c>
      <c r="F18" s="10">
        <v>6</v>
      </c>
      <c r="G18" s="14" t="str">
        <f>[6]Лист1!G31</f>
        <v>ЧОУ "Гимназия №1"</v>
      </c>
      <c r="H18" s="19">
        <v>10.5</v>
      </c>
      <c r="I18" s="27" t="s">
        <v>10</v>
      </c>
      <c r="J18" s="11"/>
    </row>
    <row r="19" spans="1:10" x14ac:dyDescent="0.25">
      <c r="A19" s="10">
        <v>15</v>
      </c>
      <c r="B19" s="11" t="str">
        <f>[6]Лист1!B32</f>
        <v>Старовойтов</v>
      </c>
      <c r="C19" s="11" t="str">
        <f>[6]Лист1!C32</f>
        <v>Сергей</v>
      </c>
      <c r="D19" s="11" t="str">
        <f>[6]Лист1!D32</f>
        <v>Андреевич</v>
      </c>
      <c r="E19" s="10" t="str">
        <f>[6]Лист1!E32</f>
        <v>6а</v>
      </c>
      <c r="F19" s="10">
        <v>6</v>
      </c>
      <c r="G19" s="14" t="str">
        <f>[6]Лист1!G32</f>
        <v>ЧОУ "Гимназия №1"</v>
      </c>
      <c r="H19" s="19">
        <v>10</v>
      </c>
      <c r="I19" s="27" t="s">
        <v>10</v>
      </c>
      <c r="J19" s="11"/>
    </row>
    <row r="20" spans="1:10" x14ac:dyDescent="0.25">
      <c r="A20" s="10">
        <v>16</v>
      </c>
      <c r="B20" s="11" t="str">
        <f>[6]Лист1!B33</f>
        <v>Бобков</v>
      </c>
      <c r="C20" s="11" t="str">
        <f>[6]Лист1!C33</f>
        <v>Алексей</v>
      </c>
      <c r="D20" s="11" t="str">
        <f>[6]Лист1!D33</f>
        <v>Дмитриевич</v>
      </c>
      <c r="E20" s="10" t="str">
        <f>[6]Лист1!E33</f>
        <v>6а</v>
      </c>
      <c r="F20" s="10">
        <v>6</v>
      </c>
      <c r="G20" s="14" t="str">
        <f>[6]Лист1!G33</f>
        <v>ЧОУ "Гимназия №1"</v>
      </c>
      <c r="H20" s="19">
        <v>10</v>
      </c>
      <c r="I20" s="27" t="s">
        <v>10</v>
      </c>
      <c r="J20" s="11"/>
    </row>
    <row r="21" spans="1:10" x14ac:dyDescent="0.25">
      <c r="A21" s="10">
        <v>17</v>
      </c>
      <c r="B21" s="11" t="str">
        <f>[6]Лист1!B34</f>
        <v xml:space="preserve">Бобкова </v>
      </c>
      <c r="C21" s="11" t="str">
        <f>[6]Лист1!C34</f>
        <v>Александра</v>
      </c>
      <c r="D21" s="11" t="str">
        <f>[6]Лист1!D34</f>
        <v>Дмитриевна</v>
      </c>
      <c r="E21" s="10" t="str">
        <f>[6]Лист1!E34</f>
        <v>6а</v>
      </c>
      <c r="F21" s="10">
        <v>6</v>
      </c>
      <c r="G21" s="14" t="str">
        <f>[6]Лист1!G34</f>
        <v>ЧОУ "Гимназия №1"</v>
      </c>
      <c r="H21" s="19">
        <v>9.5</v>
      </c>
      <c r="I21" s="27" t="s">
        <v>10</v>
      </c>
      <c r="J21" s="11"/>
    </row>
    <row r="22" spans="1:10" x14ac:dyDescent="0.25">
      <c r="A22" s="10">
        <v>18</v>
      </c>
      <c r="B22" s="11" t="str">
        <f>[6]Лист1!B35</f>
        <v>Загария</v>
      </c>
      <c r="C22" s="11" t="str">
        <f>[6]Лист1!C35</f>
        <v>Розалина</v>
      </c>
      <c r="D22" s="11" t="str">
        <f>[6]Лист1!D35</f>
        <v>Олеговна</v>
      </c>
      <c r="E22" s="10" t="str">
        <f>[6]Лист1!E35</f>
        <v>6а</v>
      </c>
      <c r="F22" s="10">
        <v>6</v>
      </c>
      <c r="G22" s="14" t="str">
        <f>[6]Лист1!G35</f>
        <v>ЧОУ "Гимназия №1"</v>
      </c>
      <c r="H22" s="19">
        <v>8.5</v>
      </c>
      <c r="I22" s="27" t="s">
        <v>10</v>
      </c>
      <c r="J22" s="11"/>
    </row>
    <row r="23" spans="1:10" x14ac:dyDescent="0.25">
      <c r="A23" s="10">
        <v>19</v>
      </c>
      <c r="B23" s="11" t="str">
        <f>[6]Лист1!B36</f>
        <v>Беридзе</v>
      </c>
      <c r="C23" s="11" t="str">
        <f>[6]Лист1!C36</f>
        <v>Тамерлан</v>
      </c>
      <c r="D23" s="11" t="str">
        <f>[6]Лист1!D36</f>
        <v>Русланович</v>
      </c>
      <c r="E23" s="10" t="str">
        <f>[6]Лист1!E36</f>
        <v>6а</v>
      </c>
      <c r="F23" s="10">
        <v>6</v>
      </c>
      <c r="G23" s="14" t="str">
        <f>[6]Лист1!G36</f>
        <v>ЧОУ "Гимназия №1"</v>
      </c>
      <c r="H23" s="19">
        <v>8.5</v>
      </c>
      <c r="I23" s="27" t="s">
        <v>10</v>
      </c>
      <c r="J23" s="11"/>
    </row>
    <row r="24" spans="1:10" x14ac:dyDescent="0.25">
      <c r="A24" s="10">
        <v>20</v>
      </c>
      <c r="B24" s="11" t="str">
        <f>[6]Лист1!B37</f>
        <v>Нагорная</v>
      </c>
      <c r="C24" s="11" t="str">
        <f>[6]Лист1!C37</f>
        <v>Валентина</v>
      </c>
      <c r="D24" s="11" t="str">
        <f>[6]Лист1!D37</f>
        <v>Максимовна</v>
      </c>
      <c r="E24" s="10" t="str">
        <f>[6]Лист1!E37</f>
        <v>6а</v>
      </c>
      <c r="F24" s="10">
        <v>6</v>
      </c>
      <c r="G24" s="14" t="str">
        <f>[6]Лист1!G37</f>
        <v>ЧОУ "Гимназия №1"</v>
      </c>
      <c r="H24" s="19">
        <v>8</v>
      </c>
      <c r="I24" s="27" t="s">
        <v>10</v>
      </c>
      <c r="J24" s="11"/>
    </row>
    <row r="25" spans="1:10" x14ac:dyDescent="0.25">
      <c r="A25" s="10">
        <v>21</v>
      </c>
      <c r="B25" s="11" t="str">
        <f>[6]Лист1!B38</f>
        <v>Борзых</v>
      </c>
      <c r="C25" s="11" t="str">
        <f>[6]Лист1!C38</f>
        <v>Екатерина</v>
      </c>
      <c r="D25" s="11" t="str">
        <f>[6]Лист1!D38</f>
        <v>Алексеевна</v>
      </c>
      <c r="E25" s="10" t="str">
        <f>[6]Лист1!E38</f>
        <v>6а</v>
      </c>
      <c r="F25" s="10">
        <v>6</v>
      </c>
      <c r="G25" s="14" t="str">
        <f>[6]Лист1!G38</f>
        <v>ЧОУ "Гимназия №1"</v>
      </c>
      <c r="H25" s="19">
        <v>8</v>
      </c>
      <c r="I25" s="27" t="s">
        <v>10</v>
      </c>
      <c r="J25" s="11"/>
    </row>
    <row r="26" spans="1:10" x14ac:dyDescent="0.25">
      <c r="A26" s="6">
        <v>22</v>
      </c>
      <c r="B26" s="11" t="str">
        <f>[6]Лист1!B39</f>
        <v xml:space="preserve">Кашин </v>
      </c>
      <c r="C26" s="11" t="str">
        <f>[6]Лист1!C39</f>
        <v xml:space="preserve">Иван </v>
      </c>
      <c r="D26" s="11" t="str">
        <f>[6]Лист1!D39</f>
        <v>Алексеевич</v>
      </c>
      <c r="E26" s="10" t="str">
        <f>[6]Лист1!E39</f>
        <v>6а</v>
      </c>
      <c r="F26" s="10">
        <v>6</v>
      </c>
      <c r="G26" s="14" t="str">
        <f>[6]Лист1!G39</f>
        <v>ЧОУ "Гимназия №1"</v>
      </c>
      <c r="H26" s="19">
        <v>7</v>
      </c>
      <c r="I26" s="27" t="s">
        <v>10</v>
      </c>
      <c r="J26" s="11"/>
    </row>
    <row r="27" spans="1:10" x14ac:dyDescent="0.25">
      <c r="A27" s="6">
        <v>23</v>
      </c>
      <c r="B27" s="11" t="str">
        <f>[6]Лист1!B40</f>
        <v>Нагорный</v>
      </c>
      <c r="C27" s="11" t="str">
        <f>[6]Лист1!C40</f>
        <v>Валерий</v>
      </c>
      <c r="D27" s="11" t="str">
        <f>[6]Лист1!D40</f>
        <v>Максимович</v>
      </c>
      <c r="E27" s="10" t="str">
        <f>[6]Лист1!E40</f>
        <v>6а</v>
      </c>
      <c r="F27" s="10">
        <v>6</v>
      </c>
      <c r="G27" s="14" t="str">
        <f>[6]Лист1!G40</f>
        <v>ЧОУ "Гимназия №1"</v>
      </c>
      <c r="H27" s="19">
        <v>2.5</v>
      </c>
      <c r="I27" s="27" t="s">
        <v>10</v>
      </c>
      <c r="J27" s="11"/>
    </row>
    <row r="57" spans="1:9" ht="23.45" x14ac:dyDescent="0.45">
      <c r="C57" s="2"/>
      <c r="D57" s="2"/>
      <c r="E57" s="3"/>
      <c r="F57" s="3"/>
      <c r="H57" s="3"/>
    </row>
    <row r="58" spans="1:9" ht="23.25" x14ac:dyDescent="0.35">
      <c r="A58" s="3"/>
      <c r="B58" s="5"/>
      <c r="C58" s="5"/>
      <c r="D58" s="5"/>
      <c r="E58" s="4"/>
      <c r="F58" s="4"/>
      <c r="G58" s="5"/>
      <c r="H58" s="4"/>
      <c r="I58" s="2"/>
    </row>
    <row r="59" spans="1:9" x14ac:dyDescent="0.25">
      <c r="A59" s="4"/>
      <c r="I59" s="5"/>
    </row>
  </sheetData>
  <mergeCells count="2">
    <mergeCell ref="A2:G2"/>
    <mergeCell ref="I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zoomScaleNormal="100" workbookViewId="0">
      <selection activeCell="J5" sqref="J5:J12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95.45" customHeight="1" x14ac:dyDescent="0.25">
      <c r="I1" s="46" t="s">
        <v>167</v>
      </c>
      <c r="J1" s="46"/>
    </row>
    <row r="2" spans="1:10" ht="52.5" customHeight="1" x14ac:dyDescent="0.3">
      <c r="A2" s="45" t="s">
        <v>53</v>
      </c>
      <c r="B2" s="45"/>
      <c r="C2" s="45"/>
      <c r="D2" s="45"/>
      <c r="E2" s="45"/>
      <c r="F2" s="45"/>
      <c r="G2" s="45"/>
      <c r="H2" s="7" t="str">
        <f>'[3]10-е классы'!H1</f>
        <v>ЧОУ "Гимназия №1"</v>
      </c>
      <c r="I2" s="8" t="s">
        <v>70</v>
      </c>
      <c r="J2" s="7" t="str">
        <f>'[3]10-е классы'!J1</f>
        <v xml:space="preserve">Русский язык </v>
      </c>
    </row>
    <row r="3" spans="1:10" x14ac:dyDescent="0.25">
      <c r="H3" s="6" t="s">
        <v>44</v>
      </c>
      <c r="J3" s="6" t="s">
        <v>47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52</v>
      </c>
      <c r="J4" s="9" t="s">
        <v>49</v>
      </c>
    </row>
    <row r="5" spans="1:10" ht="15" customHeight="1" x14ac:dyDescent="0.25">
      <c r="A5" s="10">
        <v>1</v>
      </c>
      <c r="B5" s="11" t="str">
        <f>[8]Лист1!B19</f>
        <v xml:space="preserve">Гаценко </v>
      </c>
      <c r="C5" s="11" t="str">
        <f>[8]Лист1!C19</f>
        <v>Майя</v>
      </c>
      <c r="D5" s="11" t="str">
        <f>[8]Лист1!D19</f>
        <v>Денисовна</v>
      </c>
      <c r="E5" s="10" t="str">
        <f>[8]Лист1!E19</f>
        <v>7 а</v>
      </c>
      <c r="F5" s="10">
        <v>7</v>
      </c>
      <c r="G5" s="31" t="s">
        <v>58</v>
      </c>
      <c r="H5" s="35">
        <v>27.5</v>
      </c>
      <c r="I5" s="10" t="s">
        <v>68</v>
      </c>
      <c r="J5" s="11"/>
    </row>
    <row r="6" spans="1:10" x14ac:dyDescent="0.25">
      <c r="A6" s="10">
        <v>2</v>
      </c>
      <c r="B6" s="11" t="str">
        <f>[8]Лист1!B20</f>
        <v>Элбакян</v>
      </c>
      <c r="C6" s="11" t="str">
        <f>[8]Лист1!C20</f>
        <v>Ева</v>
      </c>
      <c r="D6" s="11" t="str">
        <f>[8]Лист1!D20</f>
        <v>Эмилевна</v>
      </c>
      <c r="E6" s="10" t="str">
        <f>[8]Лист1!E20</f>
        <v>7а</v>
      </c>
      <c r="F6" s="10">
        <v>7</v>
      </c>
      <c r="G6" s="31" t="s">
        <v>58</v>
      </c>
      <c r="H6" s="35">
        <v>26.5</v>
      </c>
      <c r="I6" s="10" t="s">
        <v>59</v>
      </c>
      <c r="J6" s="11"/>
    </row>
    <row r="7" spans="1:10" x14ac:dyDescent="0.25">
      <c r="A7" s="10">
        <v>3</v>
      </c>
      <c r="B7" s="11" t="str">
        <f>[8]Лист1!B21</f>
        <v xml:space="preserve">Митлина </v>
      </c>
      <c r="C7" s="11" t="str">
        <f>[8]Лист1!C21</f>
        <v>Таисия</v>
      </c>
      <c r="D7" s="11" t="str">
        <f>[8]Лист1!D21</f>
        <v>Сергеевна</v>
      </c>
      <c r="E7" s="10" t="str">
        <f>[8]Лист1!E21</f>
        <v>7а</v>
      </c>
      <c r="F7" s="10">
        <v>7</v>
      </c>
      <c r="G7" s="31" t="s">
        <v>58</v>
      </c>
      <c r="H7" s="35">
        <v>23.5</v>
      </c>
      <c r="I7" s="10" t="s">
        <v>59</v>
      </c>
      <c r="J7" s="11"/>
    </row>
    <row r="8" spans="1:10" x14ac:dyDescent="0.25">
      <c r="A8" s="10">
        <v>4</v>
      </c>
      <c r="B8" s="11" t="str">
        <f>[8]Лист1!B22</f>
        <v>Горечнева</v>
      </c>
      <c r="C8" s="11" t="str">
        <f>[8]Лист1!C22</f>
        <v>Кристина</v>
      </c>
      <c r="D8" s="11" t="str">
        <f>[8]Лист1!D22</f>
        <v>Ильинична</v>
      </c>
      <c r="E8" s="10" t="str">
        <f>[8]Лист1!E22</f>
        <v>7б</v>
      </c>
      <c r="F8" s="10">
        <v>7</v>
      </c>
      <c r="G8" s="31" t="s">
        <v>58</v>
      </c>
      <c r="H8" s="35">
        <v>23.5</v>
      </c>
      <c r="I8" s="10" t="str">
        <f t="shared" ref="I8:I12" si="0">$I$7</f>
        <v>призёр</v>
      </c>
      <c r="J8" s="11"/>
    </row>
    <row r="9" spans="1:10" x14ac:dyDescent="0.25">
      <c r="A9" s="10">
        <v>5</v>
      </c>
      <c r="B9" s="11" t="str">
        <f>[7]Лист1!B21</f>
        <v>Афанасьева</v>
      </c>
      <c r="C9" s="11" t="str">
        <f>[7]Лист1!C21</f>
        <v>Алина</v>
      </c>
      <c r="D9" s="11" t="str">
        <f>[7]Лист1!D21</f>
        <v>Денисовна</v>
      </c>
      <c r="E9" s="10" t="str">
        <f>[7]Лист1!E21</f>
        <v>7в</v>
      </c>
      <c r="F9" s="10">
        <v>7</v>
      </c>
      <c r="G9" s="31" t="s">
        <v>58</v>
      </c>
      <c r="H9" s="23">
        <v>22.5</v>
      </c>
      <c r="I9" s="10" t="s">
        <v>9</v>
      </c>
      <c r="J9" s="11"/>
    </row>
    <row r="10" spans="1:10" x14ac:dyDescent="0.25">
      <c r="A10" s="10">
        <v>6</v>
      </c>
      <c r="B10" s="11" t="str">
        <f>[7]Лист1!B24</f>
        <v xml:space="preserve">Титова </v>
      </c>
      <c r="C10" s="11" t="str">
        <f>[7]Лист1!C24</f>
        <v>Альфия</v>
      </c>
      <c r="D10" s="11" t="str">
        <f>[7]Лист1!D24</f>
        <v>Андреевна</v>
      </c>
      <c r="E10" s="10" t="str">
        <f>[7]Лист1!E24</f>
        <v>7в</v>
      </c>
      <c r="F10" s="10">
        <v>7</v>
      </c>
      <c r="G10" s="31" t="s">
        <v>58</v>
      </c>
      <c r="H10" s="23">
        <v>21</v>
      </c>
      <c r="I10" s="10" t="s">
        <v>9</v>
      </c>
      <c r="J10" s="11"/>
    </row>
    <row r="11" spans="1:10" x14ac:dyDescent="0.25">
      <c r="A11" s="10">
        <v>7</v>
      </c>
      <c r="B11" s="11" t="str">
        <f>[8]Лист1!B23</f>
        <v>Рязанцева</v>
      </c>
      <c r="C11" s="11" t="str">
        <f>[8]Лист1!C23</f>
        <v>Екатерина</v>
      </c>
      <c r="D11" s="11" t="str">
        <f>[8]Лист1!D23</f>
        <v>Валериевна</v>
      </c>
      <c r="E11" s="10" t="str">
        <f>[8]Лист1!E23</f>
        <v>7а</v>
      </c>
      <c r="F11" s="10">
        <v>7</v>
      </c>
      <c r="G11" s="31" t="s">
        <v>58</v>
      </c>
      <c r="H11" s="35">
        <v>20.5</v>
      </c>
      <c r="I11" s="10" t="str">
        <f t="shared" si="0"/>
        <v>призёр</v>
      </c>
      <c r="J11" s="11"/>
    </row>
    <row r="12" spans="1:10" x14ac:dyDescent="0.25">
      <c r="A12" s="10">
        <v>8</v>
      </c>
      <c r="B12" s="11" t="str">
        <f>[8]Лист1!B24</f>
        <v>Сорока</v>
      </c>
      <c r="C12" s="11" t="str">
        <f>[8]Лист1!C24</f>
        <v>Мария</v>
      </c>
      <c r="D12" s="11" t="str">
        <f>[8]Лист1!D24</f>
        <v>Алексеевна</v>
      </c>
      <c r="E12" s="10" t="str">
        <f>[8]Лист1!E24</f>
        <v>7 а</v>
      </c>
      <c r="F12" s="10">
        <v>7</v>
      </c>
      <c r="G12" s="31" t="s">
        <v>58</v>
      </c>
      <c r="H12" s="35">
        <v>20.5</v>
      </c>
      <c r="I12" s="10" t="str">
        <f t="shared" si="0"/>
        <v>призёр</v>
      </c>
      <c r="J12" s="11"/>
    </row>
    <row r="13" spans="1:10" x14ac:dyDescent="0.25">
      <c r="A13" s="10">
        <v>9</v>
      </c>
      <c r="B13" s="11" t="str">
        <f>[8]Лист1!B25</f>
        <v>Хантуев</v>
      </c>
      <c r="C13" s="11" t="str">
        <f>[8]Лист1!C25</f>
        <v>Адам</v>
      </c>
      <c r="D13" s="11" t="str">
        <f>[8]Лист1!D25</f>
        <v>Дибиолвич</v>
      </c>
      <c r="E13" s="10" t="str">
        <f>[8]Лист1!E25</f>
        <v>7а</v>
      </c>
      <c r="F13" s="10">
        <v>7</v>
      </c>
      <c r="G13" s="31" t="s">
        <v>58</v>
      </c>
      <c r="H13" s="35">
        <v>20</v>
      </c>
      <c r="I13" s="10" t="s">
        <v>10</v>
      </c>
      <c r="J13" s="11"/>
    </row>
    <row r="14" spans="1:10" x14ac:dyDescent="0.25">
      <c r="A14" s="10">
        <v>10</v>
      </c>
      <c r="B14" s="11" t="str">
        <f>[7]Лист1!B23</f>
        <v xml:space="preserve">Костин </v>
      </c>
      <c r="C14" s="11" t="str">
        <f>[7]Лист1!C23</f>
        <v>Иван</v>
      </c>
      <c r="D14" s="11" t="str">
        <f>[7]Лист1!D23</f>
        <v>Константинович</v>
      </c>
      <c r="E14" s="10" t="str">
        <f>[7]Лист1!E23</f>
        <v>7в</v>
      </c>
      <c r="F14" s="10">
        <v>7</v>
      </c>
      <c r="G14" s="31" t="s">
        <v>58</v>
      </c>
      <c r="H14" s="35">
        <v>19.5</v>
      </c>
      <c r="I14" s="10" t="s">
        <v>10</v>
      </c>
      <c r="J14" s="11"/>
    </row>
    <row r="15" spans="1:10" x14ac:dyDescent="0.25">
      <c r="A15" s="10">
        <v>11</v>
      </c>
      <c r="B15" s="11" t="str">
        <f>[8]Лист1!B26</f>
        <v>Белкова</v>
      </c>
      <c r="C15" s="11" t="str">
        <f>[8]Лист1!C26</f>
        <v>Вероника</v>
      </c>
      <c r="D15" s="11" t="str">
        <f>[8]Лист1!D26</f>
        <v>Максимовна</v>
      </c>
      <c r="E15" s="10" t="str">
        <f>[8]Лист1!E26</f>
        <v>7а</v>
      </c>
      <c r="F15" s="10">
        <v>7</v>
      </c>
      <c r="G15" s="31" t="s">
        <v>58</v>
      </c>
      <c r="H15" s="35">
        <v>19</v>
      </c>
      <c r="I15" s="10" t="s">
        <v>10</v>
      </c>
      <c r="J15" s="11"/>
    </row>
    <row r="16" spans="1:10" x14ac:dyDescent="0.25">
      <c r="A16" s="10">
        <v>12</v>
      </c>
      <c r="B16" s="11" t="str">
        <f>[8]Лист1!B27</f>
        <v>Щербаков</v>
      </c>
      <c r="C16" s="11" t="str">
        <f>[8]Лист1!C27</f>
        <v>Александр.</v>
      </c>
      <c r="D16" s="11" t="str">
        <f>[8]Лист1!D27</f>
        <v>Владимирович</v>
      </c>
      <c r="E16" s="10" t="str">
        <f>[8]Лист1!E27</f>
        <v>7а</v>
      </c>
      <c r="F16" s="10">
        <v>7</v>
      </c>
      <c r="G16" s="31" t="s">
        <v>58</v>
      </c>
      <c r="H16" s="35">
        <v>18.5</v>
      </c>
      <c r="I16" s="10" t="str">
        <f t="shared" ref="I16:I34" si="1">$I$13</f>
        <v>участник</v>
      </c>
      <c r="J16" s="11"/>
    </row>
    <row r="17" spans="1:10" x14ac:dyDescent="0.25">
      <c r="A17" s="10">
        <v>13</v>
      </c>
      <c r="B17" s="11" t="str">
        <f>[8]Лист1!B28</f>
        <v>Липский</v>
      </c>
      <c r="C17" s="11" t="str">
        <f>[8]Лист1!C28</f>
        <v>Артемий</v>
      </c>
      <c r="D17" s="11" t="str">
        <f>[8]Лист1!D28</f>
        <v>Андреевич</v>
      </c>
      <c r="E17" s="10" t="str">
        <f>[8]Лист1!E28</f>
        <v>7а</v>
      </c>
      <c r="F17" s="10">
        <v>7</v>
      </c>
      <c r="G17" s="31" t="s">
        <v>58</v>
      </c>
      <c r="H17" s="35">
        <v>18.5</v>
      </c>
      <c r="I17" s="10" t="str">
        <f t="shared" si="1"/>
        <v>участник</v>
      </c>
      <c r="J17" s="11"/>
    </row>
    <row r="18" spans="1:10" x14ac:dyDescent="0.25">
      <c r="A18" s="10">
        <v>14</v>
      </c>
      <c r="B18" s="11" t="str">
        <f>[8]Лист1!B29</f>
        <v>Лесняк</v>
      </c>
      <c r="C18" s="11" t="str">
        <f>[8]Лист1!C29</f>
        <v>Милан</v>
      </c>
      <c r="D18" s="11" t="str">
        <f>[8]Лист1!D29</f>
        <v>Александрович</v>
      </c>
      <c r="E18" s="10" t="str">
        <f>[8]Лист1!E29</f>
        <v>7а</v>
      </c>
      <c r="F18" s="10">
        <v>7</v>
      </c>
      <c r="G18" s="31" t="s">
        <v>58</v>
      </c>
      <c r="H18" s="35">
        <v>18.5</v>
      </c>
      <c r="I18" s="10" t="str">
        <f t="shared" si="1"/>
        <v>участник</v>
      </c>
      <c r="J18" s="11"/>
    </row>
    <row r="19" spans="1:10" x14ac:dyDescent="0.25">
      <c r="A19" s="10">
        <v>15</v>
      </c>
      <c r="B19" s="11" t="str">
        <f>[8]Лист1!B30</f>
        <v>Серобян</v>
      </c>
      <c r="C19" s="11" t="str">
        <f>[8]Лист1!C30</f>
        <v>Давид</v>
      </c>
      <c r="D19" s="11" t="str">
        <f>[8]Лист1!D30</f>
        <v>Каренович</v>
      </c>
      <c r="E19" s="10" t="str">
        <f>[8]Лист1!E30</f>
        <v>7а</v>
      </c>
      <c r="F19" s="10">
        <v>7</v>
      </c>
      <c r="G19" s="31" t="s">
        <v>58</v>
      </c>
      <c r="H19" s="35">
        <v>18</v>
      </c>
      <c r="I19" s="10" t="str">
        <f t="shared" si="1"/>
        <v>участник</v>
      </c>
      <c r="J19" s="11"/>
    </row>
    <row r="20" spans="1:10" x14ac:dyDescent="0.25">
      <c r="A20" s="10">
        <v>16</v>
      </c>
      <c r="B20" s="11" t="str">
        <f>[7]Лист1!B22</f>
        <v>Борисова</v>
      </c>
      <c r="C20" s="11" t="str">
        <f>[7]Лист1!C22</f>
        <v>Виктория</v>
      </c>
      <c r="D20" s="11" t="str">
        <f>[7]Лист1!D22</f>
        <v>Максимовна</v>
      </c>
      <c r="E20" s="10" t="str">
        <f>[7]Лист1!E22</f>
        <v>7в</v>
      </c>
      <c r="F20" s="10">
        <f t="shared" ref="F20:G20" si="2">F19</f>
        <v>7</v>
      </c>
      <c r="G20" s="31" t="str">
        <f t="shared" si="2"/>
        <v>ЧОУ "Гимназия №1"</v>
      </c>
      <c r="H20" s="35">
        <v>17.5</v>
      </c>
      <c r="I20" s="10" t="s">
        <v>89</v>
      </c>
      <c r="J20" s="11"/>
    </row>
    <row r="21" spans="1:10" x14ac:dyDescent="0.25">
      <c r="A21" s="10">
        <v>17</v>
      </c>
      <c r="B21" s="11" t="str">
        <f>[8]Лист1!B31</f>
        <v>Соколов</v>
      </c>
      <c r="C21" s="11" t="str">
        <f>[8]Лист1!C31</f>
        <v>Владислав</v>
      </c>
      <c r="D21" s="11" t="str">
        <f>[8]Лист1!D31</f>
        <v>Борисович</v>
      </c>
      <c r="E21" s="10" t="str">
        <f>[8]Лист1!E31</f>
        <v>7а</v>
      </c>
      <c r="F21" s="10">
        <v>7</v>
      </c>
      <c r="G21" s="31" t="s">
        <v>58</v>
      </c>
      <c r="H21" s="35">
        <v>17.5</v>
      </c>
      <c r="I21" s="10" t="str">
        <f t="shared" si="1"/>
        <v>участник</v>
      </c>
      <c r="J21" s="11"/>
    </row>
    <row r="22" spans="1:10" x14ac:dyDescent="0.25">
      <c r="A22" s="10">
        <v>18</v>
      </c>
      <c r="B22" s="11" t="str">
        <f>[8]Лист1!B32</f>
        <v>Гамаюн</v>
      </c>
      <c r="C22" s="11" t="str">
        <f>[8]Лист1!C32</f>
        <v>Ксения</v>
      </c>
      <c r="D22" s="11" t="str">
        <f>[8]Лист1!D32</f>
        <v>Борисовна</v>
      </c>
      <c r="E22" s="10" t="str">
        <f>[8]Лист1!E32</f>
        <v>7а</v>
      </c>
      <c r="F22" s="10">
        <v>7</v>
      </c>
      <c r="G22" s="31" t="s">
        <v>58</v>
      </c>
      <c r="H22" s="35">
        <v>17.5</v>
      </c>
      <c r="I22" s="10" t="str">
        <f t="shared" si="1"/>
        <v>участник</v>
      </c>
      <c r="J22" s="11"/>
    </row>
    <row r="23" spans="1:10" x14ac:dyDescent="0.25">
      <c r="A23" s="10">
        <v>19</v>
      </c>
      <c r="B23" s="11" t="str">
        <f>[8]Лист1!B33</f>
        <v>Кудрявцева</v>
      </c>
      <c r="C23" s="11" t="str">
        <f>[8]Лист1!C33</f>
        <v>Милена</v>
      </c>
      <c r="D23" s="11" t="str">
        <f>[8]Лист1!D33</f>
        <v>Владимировна</v>
      </c>
      <c r="E23" s="10" t="str">
        <f>[8]Лист1!E33</f>
        <v>7а</v>
      </c>
      <c r="F23" s="10">
        <v>7</v>
      </c>
      <c r="G23" s="31" t="s">
        <v>58</v>
      </c>
      <c r="H23" s="35">
        <v>16.5</v>
      </c>
      <c r="I23" s="10" t="str">
        <f t="shared" si="1"/>
        <v>участник</v>
      </c>
      <c r="J23" s="11"/>
    </row>
    <row r="24" spans="1:10" x14ac:dyDescent="0.25">
      <c r="A24" s="10">
        <v>20</v>
      </c>
      <c r="B24" s="11" t="str">
        <f>[8]Лист1!B34</f>
        <v>Ласточкина</v>
      </c>
      <c r="C24" s="11" t="str">
        <f>[8]Лист1!C34</f>
        <v>Полина</v>
      </c>
      <c r="D24" s="11" t="str">
        <f>[8]Лист1!D34</f>
        <v>Александровна</v>
      </c>
      <c r="E24" s="10" t="str">
        <f>[8]Лист1!E34</f>
        <v>7б</v>
      </c>
      <c r="F24" s="10">
        <v>7</v>
      </c>
      <c r="G24" s="31" t="s">
        <v>58</v>
      </c>
      <c r="H24" s="35">
        <v>14.5</v>
      </c>
      <c r="I24" s="10" t="str">
        <f t="shared" si="1"/>
        <v>участник</v>
      </c>
      <c r="J24" s="11"/>
    </row>
    <row r="25" spans="1:10" x14ac:dyDescent="0.25">
      <c r="A25" s="10">
        <v>21</v>
      </c>
      <c r="B25" s="11" t="str">
        <f>[8]Лист1!B35</f>
        <v>Воротников</v>
      </c>
      <c r="C25" s="11" t="str">
        <f>[8]Лист1!C35</f>
        <v>Давид</v>
      </c>
      <c r="D25" s="11" t="str">
        <f>[8]Лист1!D35</f>
        <v>Ираклиевич</v>
      </c>
      <c r="E25" s="10" t="str">
        <f>[8]Лист1!E35</f>
        <v>7а</v>
      </c>
      <c r="F25" s="10">
        <v>7</v>
      </c>
      <c r="G25" s="31" t="s">
        <v>58</v>
      </c>
      <c r="H25" s="35">
        <v>14</v>
      </c>
      <c r="I25" s="10" t="str">
        <f t="shared" si="1"/>
        <v>участник</v>
      </c>
      <c r="J25" s="11"/>
    </row>
    <row r="26" spans="1:10" x14ac:dyDescent="0.25">
      <c r="A26" s="10">
        <v>22</v>
      </c>
      <c r="B26" s="11" t="str">
        <f>[8]Лист1!B36</f>
        <v>Сазонов</v>
      </c>
      <c r="C26" s="11" t="str">
        <f>[8]Лист1!C36</f>
        <v xml:space="preserve">Матвей </v>
      </c>
      <c r="D26" s="11" t="str">
        <f>[8]Лист1!D36</f>
        <v>Сергеевич</v>
      </c>
      <c r="E26" s="10" t="str">
        <f>[8]Лист1!E36</f>
        <v>7б</v>
      </c>
      <c r="F26" s="10">
        <v>7</v>
      </c>
      <c r="G26" s="31" t="s">
        <v>58</v>
      </c>
      <c r="H26" s="35">
        <v>13.5</v>
      </c>
      <c r="I26" s="10" t="str">
        <f t="shared" si="1"/>
        <v>участник</v>
      </c>
      <c r="J26" s="11"/>
    </row>
    <row r="27" spans="1:10" x14ac:dyDescent="0.25">
      <c r="A27" s="10">
        <v>23</v>
      </c>
      <c r="B27" s="11" t="str">
        <f>[8]Лист1!B37</f>
        <v>Басанец</v>
      </c>
      <c r="C27" s="11" t="str">
        <f>[8]Лист1!C37</f>
        <v>Фёдор</v>
      </c>
      <c r="D27" s="11" t="str">
        <f>[8]Лист1!D37</f>
        <v>Николаевич</v>
      </c>
      <c r="E27" s="10" t="str">
        <f>[8]Лист1!E37</f>
        <v>7а</v>
      </c>
      <c r="F27" s="10">
        <v>7</v>
      </c>
      <c r="G27" s="31" t="s">
        <v>58</v>
      </c>
      <c r="H27" s="35">
        <v>13.5</v>
      </c>
      <c r="I27" s="10" t="str">
        <f t="shared" si="1"/>
        <v>участник</v>
      </c>
      <c r="J27" s="11"/>
    </row>
    <row r="28" spans="1:10" x14ac:dyDescent="0.25">
      <c r="A28" s="10">
        <v>24</v>
      </c>
      <c r="B28" s="11" t="str">
        <f>[8]Лист1!B38</f>
        <v>Керасова</v>
      </c>
      <c r="C28" s="11" t="str">
        <f>[8]Лист1!C38</f>
        <v>Анастасия</v>
      </c>
      <c r="D28" s="11" t="str">
        <f>[8]Лист1!D38</f>
        <v>Мивановна</v>
      </c>
      <c r="E28" s="10" t="str">
        <f>[8]Лист1!E38</f>
        <v>7б</v>
      </c>
      <c r="F28" s="10">
        <v>7</v>
      </c>
      <c r="G28" s="31" t="s">
        <v>58</v>
      </c>
      <c r="H28" s="35">
        <v>13.5</v>
      </c>
      <c r="I28" s="10" t="str">
        <f t="shared" si="1"/>
        <v>участник</v>
      </c>
      <c r="J28" s="11"/>
    </row>
    <row r="29" spans="1:10" x14ac:dyDescent="0.25">
      <c r="A29" s="10">
        <v>25</v>
      </c>
      <c r="B29" s="11" t="str">
        <f>[8]Лист1!B39</f>
        <v>Снопова</v>
      </c>
      <c r="C29" s="11" t="str">
        <f>[8]Лист1!C39</f>
        <v>Богдана</v>
      </c>
      <c r="D29" s="11" t="str">
        <f>[8]Лист1!D39</f>
        <v>Александровна</v>
      </c>
      <c r="E29" s="10" t="str">
        <f>[8]Лист1!E39</f>
        <v>7а</v>
      </c>
      <c r="F29" s="10">
        <v>7</v>
      </c>
      <c r="G29" s="31" t="s">
        <v>58</v>
      </c>
      <c r="H29" s="35">
        <v>12</v>
      </c>
      <c r="I29" s="10" t="str">
        <f t="shared" si="1"/>
        <v>участник</v>
      </c>
      <c r="J29" s="11"/>
    </row>
    <row r="30" spans="1:10" x14ac:dyDescent="0.25">
      <c r="A30" s="10">
        <v>26</v>
      </c>
      <c r="B30" s="11" t="str">
        <f>[8]Лист1!B40</f>
        <v>Сергиенко</v>
      </c>
      <c r="C30" s="11" t="str">
        <f>[8]Лист1!C40</f>
        <v xml:space="preserve">Аким </v>
      </c>
      <c r="D30" s="11" t="str">
        <f>[8]Лист1!D40</f>
        <v>Михайлович</v>
      </c>
      <c r="E30" s="10" t="str">
        <f>[8]Лист1!E40</f>
        <v>7б</v>
      </c>
      <c r="F30" s="10">
        <v>7</v>
      </c>
      <c r="G30" s="31" t="s">
        <v>58</v>
      </c>
      <c r="H30" s="35">
        <v>12</v>
      </c>
      <c r="I30" s="10" t="str">
        <f t="shared" si="1"/>
        <v>участник</v>
      </c>
      <c r="J30" s="11"/>
    </row>
    <row r="31" spans="1:10" x14ac:dyDescent="0.25">
      <c r="A31" s="10">
        <v>27</v>
      </c>
      <c r="B31" s="11" t="str">
        <f>[8]Лист1!B41</f>
        <v>Паныч</v>
      </c>
      <c r="C31" s="11" t="str">
        <f>[8]Лист1!C41</f>
        <v>Данила</v>
      </c>
      <c r="D31" s="11" t="str">
        <f>[8]Лист1!D41</f>
        <v>Кирилловч</v>
      </c>
      <c r="E31" s="10" t="str">
        <f>[8]Лист1!E41</f>
        <v>7б</v>
      </c>
      <c r="F31" s="10">
        <v>7</v>
      </c>
      <c r="G31" s="31" t="s">
        <v>58</v>
      </c>
      <c r="H31" s="35">
        <v>11</v>
      </c>
      <c r="I31" s="10" t="str">
        <f t="shared" si="1"/>
        <v>участник</v>
      </c>
      <c r="J31" s="11"/>
    </row>
    <row r="32" spans="1:10" x14ac:dyDescent="0.25">
      <c r="A32" s="10">
        <v>28</v>
      </c>
      <c r="B32" s="11" t="str">
        <f>[8]Лист1!B42</f>
        <v>Овчинников</v>
      </c>
      <c r="C32" s="11" t="str">
        <f>[8]Лист1!C42</f>
        <v xml:space="preserve">Матвей </v>
      </c>
      <c r="D32" s="11" t="str">
        <f>[8]Лист1!D42</f>
        <v>Николаевич</v>
      </c>
      <c r="E32" s="10" t="str">
        <f>[8]Лист1!E42</f>
        <v>7б</v>
      </c>
      <c r="F32" s="10">
        <v>7</v>
      </c>
      <c r="G32" s="31" t="s">
        <v>58</v>
      </c>
      <c r="H32" s="35">
        <v>9</v>
      </c>
      <c r="I32" s="10" t="str">
        <f t="shared" si="1"/>
        <v>участник</v>
      </c>
      <c r="J32" s="11"/>
    </row>
    <row r="33" spans="1:10" x14ac:dyDescent="0.25">
      <c r="A33" s="10">
        <v>29</v>
      </c>
      <c r="B33" s="11" t="str">
        <f>[8]Лист1!B43</f>
        <v>Паныч</v>
      </c>
      <c r="C33" s="11" t="str">
        <f>[8]Лист1!C43</f>
        <v>Артём</v>
      </c>
      <c r="D33" s="11" t="str">
        <f>[8]Лист1!D43</f>
        <v>Кириллович</v>
      </c>
      <c r="E33" s="10" t="str">
        <f>[8]Лист1!E43</f>
        <v>7б</v>
      </c>
      <c r="F33" s="10">
        <v>7</v>
      </c>
      <c r="G33" s="31" t="s">
        <v>58</v>
      </c>
      <c r="H33" s="35">
        <v>7.5</v>
      </c>
      <c r="I33" s="10" t="str">
        <f t="shared" si="1"/>
        <v>участник</v>
      </c>
      <c r="J33" s="11"/>
    </row>
    <row r="34" spans="1:10" x14ac:dyDescent="0.25">
      <c r="A34" s="10">
        <v>30</v>
      </c>
      <c r="B34" s="11" t="str">
        <f>[8]Лист1!B44</f>
        <v>Кислицын</v>
      </c>
      <c r="C34" s="11" t="str">
        <f>[8]Лист1!C44</f>
        <v>Алексей</v>
      </c>
      <c r="D34" s="11" t="str">
        <f>[8]Лист1!D44</f>
        <v>Викторович</v>
      </c>
      <c r="E34" s="10" t="str">
        <f>[8]Лист1!E44</f>
        <v>7 б</v>
      </c>
      <c r="F34" s="10">
        <v>7</v>
      </c>
      <c r="G34" s="31" t="s">
        <v>58</v>
      </c>
      <c r="H34" s="35">
        <v>7.5</v>
      </c>
      <c r="I34" s="10" t="str">
        <f t="shared" si="1"/>
        <v>участник</v>
      </c>
      <c r="J34" s="11"/>
    </row>
    <row r="83" spans="1:9" ht="23.25" x14ac:dyDescent="0.35">
      <c r="A83" s="3"/>
      <c r="C83" s="2"/>
      <c r="D83" s="2"/>
      <c r="E83" s="3"/>
      <c r="F83" s="3"/>
      <c r="H83" s="3"/>
      <c r="I83" s="2"/>
    </row>
    <row r="84" spans="1:9" x14ac:dyDescent="0.25">
      <c r="A84" s="4"/>
      <c r="B84" s="5"/>
      <c r="C84" s="5"/>
      <c r="D84" s="5"/>
      <c r="E84" s="4"/>
      <c r="F84" s="4"/>
      <c r="G84" s="5"/>
      <c r="H84" s="4"/>
      <c r="I84" s="5"/>
    </row>
  </sheetData>
  <mergeCells count="2">
    <mergeCell ref="A2:G2"/>
    <mergeCell ref="I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M17" sqref="M17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90.6" customHeight="1" x14ac:dyDescent="0.25">
      <c r="I1" s="46" t="s">
        <v>167</v>
      </c>
      <c r="J1" s="46"/>
    </row>
    <row r="2" spans="1:10" ht="36.75" customHeight="1" x14ac:dyDescent="0.3">
      <c r="H2" s="7" t="str">
        <f>'[3]10-е классы'!H1</f>
        <v>ЧОУ "Гимназия №1"</v>
      </c>
      <c r="I2" s="8" t="s">
        <v>70</v>
      </c>
      <c r="J2" s="7" t="str">
        <f>'[3]10-е классы'!J1</f>
        <v xml:space="preserve">Русский язык </v>
      </c>
    </row>
    <row r="3" spans="1:10" ht="18.75" x14ac:dyDescent="0.3">
      <c r="A3" s="45" t="s">
        <v>48</v>
      </c>
      <c r="B3" s="45"/>
      <c r="C3" s="45"/>
      <c r="D3" s="45"/>
      <c r="E3" s="45"/>
      <c r="F3" s="45"/>
      <c r="G3" s="45"/>
      <c r="H3" s="6" t="s">
        <v>44</v>
      </c>
      <c r="J3" s="6" t="s">
        <v>47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52</v>
      </c>
      <c r="J4" s="9" t="s">
        <v>49</v>
      </c>
    </row>
    <row r="5" spans="1:10" ht="15.6" customHeight="1" x14ac:dyDescent="0.25">
      <c r="A5" s="10">
        <v>1</v>
      </c>
      <c r="B5" s="11" t="str">
        <f>[9]Лист1!B13</f>
        <v>Кочурова</v>
      </c>
      <c r="C5" s="11" t="str">
        <f>[9]Лист1!C13</f>
        <v>Елизавета</v>
      </c>
      <c r="D5" s="11" t="str">
        <f>[9]Лист1!D13</f>
        <v>Львовна</v>
      </c>
      <c r="E5" s="10" t="str">
        <f>[9]Лист1!E13</f>
        <v>8а</v>
      </c>
      <c r="F5" s="10">
        <v>8</v>
      </c>
      <c r="G5" s="16" t="s">
        <v>58</v>
      </c>
      <c r="H5" s="43">
        <v>27.5</v>
      </c>
      <c r="I5" s="15" t="s">
        <v>8</v>
      </c>
      <c r="J5" s="11"/>
    </row>
    <row r="6" spans="1:10" x14ac:dyDescent="0.25">
      <c r="A6" s="10">
        <v>2</v>
      </c>
      <c r="B6" s="11" t="str">
        <f>[9]Лист1!B14</f>
        <v>Ефимова</v>
      </c>
      <c r="C6" s="11" t="str">
        <f>[9]Лист1!C14</f>
        <v>Арина</v>
      </c>
      <c r="D6" s="11" t="str">
        <f>[9]Лист1!D14</f>
        <v>Владимировна</v>
      </c>
      <c r="E6" s="10" t="str">
        <f>[9]Лист1!E14</f>
        <v>8б</v>
      </c>
      <c r="F6" s="10">
        <v>8</v>
      </c>
      <c r="G6" s="16" t="s">
        <v>58</v>
      </c>
      <c r="H6" s="43">
        <v>26.5</v>
      </c>
      <c r="I6" s="15" t="s">
        <v>59</v>
      </c>
      <c r="J6" s="11"/>
    </row>
    <row r="7" spans="1:10" x14ac:dyDescent="0.25">
      <c r="A7" s="10">
        <v>3</v>
      </c>
      <c r="B7" s="11" t="str">
        <f>[4]Лист1!B23</f>
        <v>Чуприна</v>
      </c>
      <c r="C7" s="11" t="str">
        <f>[4]Лист1!C23</f>
        <v>Ксения</v>
      </c>
      <c r="D7" s="11" t="str">
        <f>[4]Лист1!D23</f>
        <v>Витальевна</v>
      </c>
      <c r="E7" s="10" t="s">
        <v>163</v>
      </c>
      <c r="F7" s="10">
        <v>8</v>
      </c>
      <c r="G7" s="16" t="s">
        <v>58</v>
      </c>
      <c r="H7" s="43">
        <v>26</v>
      </c>
      <c r="I7" s="15" t="s">
        <v>9</v>
      </c>
      <c r="J7" s="11"/>
    </row>
    <row r="8" spans="1:10" x14ac:dyDescent="0.25">
      <c r="A8" s="10">
        <v>4</v>
      </c>
      <c r="B8" s="11" t="str">
        <f>[9]Лист1!B15</f>
        <v>Петрухин</v>
      </c>
      <c r="C8" s="11" t="str">
        <f>[9]Лист1!C15</f>
        <v>Максим</v>
      </c>
      <c r="D8" s="11" t="str">
        <f>[9]Лист1!D15</f>
        <v>Игоревич</v>
      </c>
      <c r="E8" s="10" t="str">
        <f>[9]Лист1!E15</f>
        <v>8а</v>
      </c>
      <c r="F8" s="10">
        <v>8</v>
      </c>
      <c r="G8" s="16" t="s">
        <v>58</v>
      </c>
      <c r="H8" s="43">
        <v>26</v>
      </c>
      <c r="I8" s="15" t="s">
        <v>59</v>
      </c>
      <c r="J8" s="11"/>
    </row>
    <row r="9" spans="1:10" x14ac:dyDescent="0.25">
      <c r="A9" s="10">
        <v>5</v>
      </c>
      <c r="B9" s="11" t="str">
        <f>[4]Лист1!B24</f>
        <v xml:space="preserve">Инвияева </v>
      </c>
      <c r="C9" s="11" t="str">
        <f>[4]Лист1!C24</f>
        <v>Нина</v>
      </c>
      <c r="D9" s="11" t="str">
        <f>[4]Лист1!D24</f>
        <v>Сергеевна</v>
      </c>
      <c r="E9" s="10" t="s">
        <v>163</v>
      </c>
      <c r="F9" s="10">
        <v>8</v>
      </c>
      <c r="G9" s="16" t="s">
        <v>58</v>
      </c>
      <c r="H9" s="43">
        <v>25.5</v>
      </c>
      <c r="I9" s="15" t="s">
        <v>9</v>
      </c>
      <c r="J9" s="11"/>
    </row>
    <row r="10" spans="1:10" x14ac:dyDescent="0.25">
      <c r="A10" s="10">
        <v>6</v>
      </c>
      <c r="B10" s="11" t="str">
        <f>[9]Лист1!B16</f>
        <v>Нечаева</v>
      </c>
      <c r="C10" s="11" t="str">
        <f>[9]Лист1!C16</f>
        <v>Анастасия</v>
      </c>
      <c r="D10" s="11" t="str">
        <f>[9]Лист1!D16</f>
        <v>Олеговна</v>
      </c>
      <c r="E10" s="10" t="str">
        <f>[9]Лист1!E16</f>
        <v>8а</v>
      </c>
      <c r="F10" s="10">
        <v>8</v>
      </c>
      <c r="G10" s="16" t="s">
        <v>58</v>
      </c>
      <c r="H10" s="43">
        <v>25.5</v>
      </c>
      <c r="I10" s="15" t="s">
        <v>59</v>
      </c>
      <c r="J10" s="11"/>
    </row>
    <row r="11" spans="1:10" x14ac:dyDescent="0.25">
      <c r="A11" s="10">
        <v>7</v>
      </c>
      <c r="B11" s="11" t="s">
        <v>60</v>
      </c>
      <c r="C11" s="11" t="str">
        <f>[9]Лист1!C17</f>
        <v>Анастасия</v>
      </c>
      <c r="D11" s="11" t="str">
        <f>[9]Лист1!D17</f>
        <v>Константиновна</v>
      </c>
      <c r="E11" s="10" t="str">
        <f>[9]Лист1!E17</f>
        <v>8а</v>
      </c>
      <c r="F11" s="10">
        <v>8</v>
      </c>
      <c r="G11" s="16" t="s">
        <v>58</v>
      </c>
      <c r="H11" s="43">
        <v>24</v>
      </c>
      <c r="I11" s="15" t="s">
        <v>10</v>
      </c>
      <c r="J11" s="11"/>
    </row>
    <row r="12" spans="1:10" x14ac:dyDescent="0.25">
      <c r="A12" s="10">
        <v>8</v>
      </c>
      <c r="B12" s="11" t="str">
        <f>[9]Лист1!B18</f>
        <v>Тончинская</v>
      </c>
      <c r="C12" s="11" t="str">
        <f>[9]Лист1!C18</f>
        <v>София</v>
      </c>
      <c r="D12" s="11" t="str">
        <f>[9]Лист1!D18</f>
        <v>Сергеевна</v>
      </c>
      <c r="E12" s="10" t="str">
        <f>[9]Лист1!E18</f>
        <v>8б</v>
      </c>
      <c r="F12" s="10">
        <v>8</v>
      </c>
      <c r="G12" s="16" t="s">
        <v>58</v>
      </c>
      <c r="H12" s="43">
        <v>24</v>
      </c>
      <c r="I12" s="15" t="s">
        <v>10</v>
      </c>
      <c r="J12" s="11"/>
    </row>
    <row r="13" spans="1:10" x14ac:dyDescent="0.25">
      <c r="A13" s="10">
        <v>9</v>
      </c>
      <c r="B13" s="11" t="str">
        <f>[4]Лист1!B25</f>
        <v>Подушко</v>
      </c>
      <c r="C13" s="11" t="str">
        <f>[4]Лист1!C25</f>
        <v>Стефания</v>
      </c>
      <c r="D13" s="11" t="str">
        <f>[4]Лист1!D25</f>
        <v>Сергеевна</v>
      </c>
      <c r="E13" s="10" t="s">
        <v>163</v>
      </c>
      <c r="F13" s="10">
        <v>8</v>
      </c>
      <c r="G13" s="16" t="s">
        <v>58</v>
      </c>
      <c r="H13" s="43">
        <v>22</v>
      </c>
      <c r="I13" s="15" t="s">
        <v>10</v>
      </c>
      <c r="J13" s="11"/>
    </row>
    <row r="14" spans="1:10" x14ac:dyDescent="0.25">
      <c r="A14" s="10">
        <v>11</v>
      </c>
      <c r="B14" s="11" t="str">
        <f>[4]Лист1!B26</f>
        <v>Петрова</v>
      </c>
      <c r="C14" s="11" t="str">
        <f>[4]Лист1!C26</f>
        <v>Елизавета</v>
      </c>
      <c r="D14" s="11" t="str">
        <f>[4]Лист1!D26</f>
        <v>Кирилловна</v>
      </c>
      <c r="E14" s="10" t="s">
        <v>163</v>
      </c>
      <c r="F14" s="10">
        <v>8</v>
      </c>
      <c r="G14" s="16" t="s">
        <v>58</v>
      </c>
      <c r="H14" s="43">
        <v>21</v>
      </c>
      <c r="I14" s="15" t="s">
        <v>10</v>
      </c>
      <c r="J14" s="11"/>
    </row>
    <row r="15" spans="1:10" x14ac:dyDescent="0.25">
      <c r="A15" s="10">
        <v>12</v>
      </c>
      <c r="B15" s="11" t="str">
        <f>[9]Лист1!B19</f>
        <v>Фукс</v>
      </c>
      <c r="C15" s="11" t="str">
        <f>[9]Лист1!C19</f>
        <v>Мария</v>
      </c>
      <c r="D15" s="11" t="str">
        <f>[9]Лист1!D19</f>
        <v>Владимировна</v>
      </c>
      <c r="E15" s="10" t="str">
        <f>[9]Лист1!E19</f>
        <v>8б</v>
      </c>
      <c r="F15" s="10">
        <v>8</v>
      </c>
      <c r="G15" s="16" t="s">
        <v>58</v>
      </c>
      <c r="H15" s="10">
        <v>19</v>
      </c>
      <c r="I15" s="15" t="s">
        <v>10</v>
      </c>
      <c r="J15" s="11"/>
    </row>
    <row r="16" spans="1:10" x14ac:dyDescent="0.25">
      <c r="A16" s="10">
        <v>13</v>
      </c>
      <c r="B16" s="11" t="str">
        <f>[9]Лист1!B20</f>
        <v>Чубенко</v>
      </c>
      <c r="C16" s="11" t="str">
        <f>[9]Лист1!C20</f>
        <v>Елизавета</v>
      </c>
      <c r="D16" s="11" t="str">
        <f>[9]Лист1!D20</f>
        <v>Евгеньевна</v>
      </c>
      <c r="E16" s="10" t="str">
        <f>[9]Лист1!E19</f>
        <v>8б</v>
      </c>
      <c r="F16" s="10">
        <v>8</v>
      </c>
      <c r="G16" s="16" t="s">
        <v>58</v>
      </c>
      <c r="H16" s="43">
        <v>14.5</v>
      </c>
      <c r="I16" s="15" t="s">
        <v>10</v>
      </c>
      <c r="J16" s="11"/>
    </row>
    <row r="17" spans="1:10" x14ac:dyDescent="0.25">
      <c r="A17" s="10">
        <v>14</v>
      </c>
      <c r="B17" s="11" t="str">
        <f>[4]Лист1!B27</f>
        <v>Севрюгина</v>
      </c>
      <c r="C17" s="11" t="str">
        <f>[4]Лист1!C27</f>
        <v>Алина</v>
      </c>
      <c r="D17" s="11" t="str">
        <f>[4]Лист1!D27</f>
        <v>Леонидовна</v>
      </c>
      <c r="E17" s="10" t="s">
        <v>163</v>
      </c>
      <c r="F17" s="10">
        <v>8</v>
      </c>
      <c r="G17" s="16" t="s">
        <v>58</v>
      </c>
      <c r="H17" s="43">
        <v>7</v>
      </c>
      <c r="I17" s="15" t="s">
        <v>10</v>
      </c>
      <c r="J17" s="11"/>
    </row>
    <row r="18" spans="1:10" x14ac:dyDescent="0.25">
      <c r="A18" s="10">
        <v>15</v>
      </c>
      <c r="B18" s="13" t="s">
        <v>61</v>
      </c>
      <c r="C18" s="13" t="s">
        <v>62</v>
      </c>
      <c r="D18" s="13" t="s">
        <v>63</v>
      </c>
      <c r="E18" s="10" t="s">
        <v>67</v>
      </c>
      <c r="F18" s="10">
        <v>8</v>
      </c>
      <c r="G18" s="16" t="s">
        <v>58</v>
      </c>
      <c r="H18" s="43" t="s">
        <v>70</v>
      </c>
      <c r="I18" s="15"/>
      <c r="J18" s="15" t="s">
        <v>59</v>
      </c>
    </row>
    <row r="19" spans="1:10" x14ac:dyDescent="0.25">
      <c r="A19" s="10">
        <v>16</v>
      </c>
      <c r="B19" s="13" t="s">
        <v>64</v>
      </c>
      <c r="C19" s="13" t="s">
        <v>65</v>
      </c>
      <c r="D19" s="13" t="s">
        <v>66</v>
      </c>
      <c r="E19" s="17" t="s">
        <v>67</v>
      </c>
      <c r="F19" s="10">
        <v>8</v>
      </c>
      <c r="G19" s="16" t="s">
        <v>58</v>
      </c>
      <c r="H19" s="10"/>
      <c r="I19" s="11"/>
      <c r="J19" s="15" t="s">
        <v>59</v>
      </c>
    </row>
    <row r="66" spans="1:9" ht="23.25" x14ac:dyDescent="0.35">
      <c r="A66" s="3"/>
    </row>
    <row r="67" spans="1:9" ht="23.25" x14ac:dyDescent="0.35">
      <c r="A67" s="4"/>
      <c r="H67" s="3"/>
      <c r="I67" s="2"/>
    </row>
    <row r="68" spans="1:9" ht="23.25" x14ac:dyDescent="0.35">
      <c r="B68" s="5"/>
      <c r="C68" s="2"/>
      <c r="D68" s="2"/>
      <c r="E68" s="3"/>
      <c r="F68" s="3"/>
      <c r="H68" s="4"/>
      <c r="I68" s="5"/>
    </row>
    <row r="69" spans="1:9" x14ac:dyDescent="0.25">
      <c r="C69" s="5"/>
      <c r="D69" s="5"/>
      <c r="E69" s="4"/>
      <c r="F69" s="4"/>
      <c r="G69" s="5"/>
    </row>
  </sheetData>
  <mergeCells count="2">
    <mergeCell ref="A3:G3"/>
    <mergeCell ref="I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N12" sqref="N12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7.42578125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85.9" customHeight="1" x14ac:dyDescent="0.25">
      <c r="I1" s="46" t="s">
        <v>167</v>
      </c>
      <c r="J1" s="46"/>
    </row>
    <row r="2" spans="1:10" ht="36.75" customHeight="1" x14ac:dyDescent="0.3">
      <c r="A2" s="45" t="s">
        <v>53</v>
      </c>
      <c r="B2" s="45"/>
      <c r="C2" s="45"/>
      <c r="D2" s="45"/>
      <c r="E2" s="45"/>
      <c r="F2" s="45"/>
      <c r="G2" s="45"/>
      <c r="H2" s="26" t="s">
        <v>88</v>
      </c>
      <c r="I2" s="8"/>
      <c r="J2" s="7" t="s">
        <v>87</v>
      </c>
    </row>
    <row r="3" spans="1:10" x14ac:dyDescent="0.25">
      <c r="H3" s="6" t="s">
        <v>44</v>
      </c>
      <c r="J3" s="6" t="s">
        <v>47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52</v>
      </c>
      <c r="J4" s="9" t="s">
        <v>49</v>
      </c>
    </row>
    <row r="5" spans="1:10" ht="15" customHeight="1" x14ac:dyDescent="0.25">
      <c r="A5" s="10">
        <v>1</v>
      </c>
      <c r="B5" s="22" t="s">
        <v>71</v>
      </c>
      <c r="C5" s="22" t="s">
        <v>72</v>
      </c>
      <c r="D5" s="22" t="s">
        <v>54</v>
      </c>
      <c r="E5" s="23" t="s">
        <v>73</v>
      </c>
      <c r="F5" s="28">
        <v>9</v>
      </c>
      <c r="G5" s="29" t="s">
        <v>58</v>
      </c>
      <c r="H5" s="23">
        <v>29.5</v>
      </c>
      <c r="I5" s="25" t="s">
        <v>68</v>
      </c>
      <c r="J5" s="21" t="s">
        <v>59</v>
      </c>
    </row>
    <row r="6" spans="1:10" x14ac:dyDescent="0.25">
      <c r="A6" s="10">
        <v>2</v>
      </c>
      <c r="B6" s="22" t="s">
        <v>74</v>
      </c>
      <c r="C6" s="22" t="s">
        <v>75</v>
      </c>
      <c r="D6" s="22" t="s">
        <v>76</v>
      </c>
      <c r="E6" s="23" t="s">
        <v>77</v>
      </c>
      <c r="F6" s="28">
        <v>9</v>
      </c>
      <c r="G6" s="29" t="s">
        <v>58</v>
      </c>
      <c r="H6" s="23">
        <v>27</v>
      </c>
      <c r="I6" s="25" t="s">
        <v>86</v>
      </c>
      <c r="J6" s="21"/>
    </row>
    <row r="7" spans="1:10" x14ac:dyDescent="0.25">
      <c r="A7" s="10">
        <v>3</v>
      </c>
      <c r="B7" s="22" t="s">
        <v>78</v>
      </c>
      <c r="C7" s="22" t="s">
        <v>79</v>
      </c>
      <c r="D7" s="22" t="s">
        <v>56</v>
      </c>
      <c r="E7" s="23" t="s">
        <v>73</v>
      </c>
      <c r="F7" s="28">
        <v>9</v>
      </c>
      <c r="G7" s="29" t="s">
        <v>58</v>
      </c>
      <c r="H7" s="23">
        <v>18.5</v>
      </c>
      <c r="I7" s="25" t="s">
        <v>10</v>
      </c>
      <c r="J7" s="21"/>
    </row>
    <row r="8" spans="1:10" x14ac:dyDescent="0.25">
      <c r="A8" s="10">
        <v>4</v>
      </c>
      <c r="B8" s="21" t="s">
        <v>80</v>
      </c>
      <c r="C8" s="21" t="s">
        <v>81</v>
      </c>
      <c r="D8" s="21" t="s">
        <v>82</v>
      </c>
      <c r="E8" s="24" t="s">
        <v>77</v>
      </c>
      <c r="F8" s="28">
        <v>9</v>
      </c>
      <c r="G8" s="30" t="s">
        <v>58</v>
      </c>
      <c r="H8" s="24">
        <v>11</v>
      </c>
      <c r="I8" s="25" t="s">
        <v>10</v>
      </c>
      <c r="J8" s="21"/>
    </row>
    <row r="9" spans="1:10" x14ac:dyDescent="0.25">
      <c r="A9" s="10">
        <v>5</v>
      </c>
      <c r="B9" s="22" t="s">
        <v>83</v>
      </c>
      <c r="C9" s="21" t="s">
        <v>84</v>
      </c>
      <c r="D9" s="21" t="s">
        <v>85</v>
      </c>
      <c r="E9" s="23" t="s">
        <v>77</v>
      </c>
      <c r="F9" s="28">
        <v>9</v>
      </c>
      <c r="G9" s="29" t="s">
        <v>58</v>
      </c>
      <c r="H9" s="23"/>
      <c r="I9" s="25"/>
      <c r="J9" s="21" t="s">
        <v>8</v>
      </c>
    </row>
    <row r="59" spans="1:9" ht="23.25" x14ac:dyDescent="0.35">
      <c r="A59" s="3"/>
      <c r="C59" s="2"/>
      <c r="D59" s="2"/>
      <c r="E59" s="3"/>
      <c r="F59" s="3"/>
      <c r="H59" s="3"/>
      <c r="I59" s="2"/>
    </row>
    <row r="60" spans="1:9" x14ac:dyDescent="0.25">
      <c r="A60" s="4"/>
      <c r="B60" s="5"/>
      <c r="C60" s="5"/>
      <c r="D60" s="5"/>
      <c r="E60" s="4"/>
      <c r="F60" s="4"/>
      <c r="G60" s="5"/>
      <c r="H60" s="4"/>
      <c r="I60" s="5"/>
    </row>
  </sheetData>
  <mergeCells count="2">
    <mergeCell ref="A2:G2"/>
    <mergeCell ref="I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N17" sqref="N17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86.45" customHeight="1" x14ac:dyDescent="0.25">
      <c r="I1" s="46" t="s">
        <v>167</v>
      </c>
      <c r="J1" s="46"/>
    </row>
    <row r="2" spans="1:10" ht="46.5" customHeight="1" x14ac:dyDescent="0.3">
      <c r="A2" s="45" t="s">
        <v>53</v>
      </c>
      <c r="B2" s="45"/>
      <c r="C2" s="45"/>
      <c r="D2" s="45"/>
      <c r="E2" s="45"/>
      <c r="F2" s="45"/>
      <c r="G2" s="45"/>
      <c r="H2" s="7" t="str">
        <f>'[3]10-е классы'!H1</f>
        <v>ЧОУ "Гимназия №1"</v>
      </c>
      <c r="I2" s="8" t="s">
        <v>70</v>
      </c>
      <c r="J2" s="7" t="str">
        <f>'[3]10-е классы'!J1</f>
        <v xml:space="preserve">Русский язык </v>
      </c>
    </row>
    <row r="3" spans="1:10" x14ac:dyDescent="0.25">
      <c r="H3" s="6" t="s">
        <v>44</v>
      </c>
      <c r="J3" t="s">
        <v>45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52</v>
      </c>
      <c r="J4" s="9" t="s">
        <v>49</v>
      </c>
    </row>
    <row r="5" spans="1:10" s="1" customFormat="1" x14ac:dyDescent="0.25">
      <c r="A5" s="28">
        <v>1</v>
      </c>
      <c r="B5" s="33" t="s">
        <v>102</v>
      </c>
      <c r="C5" s="33" t="s">
        <v>103</v>
      </c>
      <c r="D5" s="33" t="s">
        <v>55</v>
      </c>
      <c r="E5" s="28" t="s">
        <v>98</v>
      </c>
      <c r="F5" s="28">
        <v>10</v>
      </c>
      <c r="G5" s="31" t="s">
        <v>58</v>
      </c>
      <c r="H5" s="28">
        <v>43.5</v>
      </c>
      <c r="I5" s="21" t="s">
        <v>68</v>
      </c>
      <c r="J5" s="21"/>
    </row>
    <row r="6" spans="1:10" ht="15" customHeight="1" x14ac:dyDescent="0.25">
      <c r="A6" s="28">
        <v>2</v>
      </c>
      <c r="B6" s="21" t="str">
        <f>[10]Лист1!B19</f>
        <v>Чижова</v>
      </c>
      <c r="C6" s="21" t="str">
        <f>[10]Лист1!C19</f>
        <v>Алина</v>
      </c>
      <c r="D6" s="21" t="s">
        <v>104</v>
      </c>
      <c r="E6" s="28" t="str">
        <f>[10]Лист1!E19</f>
        <v>10б</v>
      </c>
      <c r="F6" s="28">
        <v>10</v>
      </c>
      <c r="G6" s="31" t="s">
        <v>58</v>
      </c>
      <c r="H6" s="32">
        <v>35</v>
      </c>
      <c r="I6" s="21" t="s">
        <v>162</v>
      </c>
      <c r="J6" s="21"/>
    </row>
    <row r="7" spans="1:10" x14ac:dyDescent="0.25">
      <c r="A7" s="28">
        <v>3</v>
      </c>
      <c r="B7" s="21" t="str">
        <f>[10]Лист1!B20</f>
        <v>Торощин</v>
      </c>
      <c r="C7" s="21" t="str">
        <f>[10]Лист1!C20</f>
        <v>Григорий</v>
      </c>
      <c r="D7" s="21" t="str">
        <f>[10]Лист1!D20</f>
        <v>Анастасович</v>
      </c>
      <c r="E7" s="28" t="str">
        <f>[10]Лист1!E20</f>
        <v>10б</v>
      </c>
      <c r="F7" s="28">
        <v>10</v>
      </c>
      <c r="G7" s="31" t="s">
        <v>58</v>
      </c>
      <c r="H7" s="32">
        <v>34.75</v>
      </c>
      <c r="I7" s="21" t="s">
        <v>9</v>
      </c>
      <c r="J7" s="21"/>
    </row>
    <row r="8" spans="1:10" x14ac:dyDescent="0.25">
      <c r="A8" s="28">
        <v>4</v>
      </c>
      <c r="B8" s="21" t="str">
        <f>[10]Лист1!B21</f>
        <v>Дубенко</v>
      </c>
      <c r="C8" s="21" t="str">
        <f>[10]Лист1!C21</f>
        <v>Алиса</v>
      </c>
      <c r="D8" s="21" t="str">
        <f>[10]Лист1!D21</f>
        <v>Вадимовна</v>
      </c>
      <c r="E8" s="28" t="str">
        <f>[10]Лист1!E21</f>
        <v>10б</v>
      </c>
      <c r="F8" s="28">
        <v>10</v>
      </c>
      <c r="G8" s="31" t="s">
        <v>58</v>
      </c>
      <c r="H8" s="32">
        <v>27.75</v>
      </c>
      <c r="I8" s="21" t="s">
        <v>9</v>
      </c>
      <c r="J8" s="21" t="s">
        <v>9</v>
      </c>
    </row>
    <row r="9" spans="1:10" x14ac:dyDescent="0.25">
      <c r="A9" s="28">
        <v>5</v>
      </c>
      <c r="B9" s="21" t="str">
        <f>[10]Лист1!B22</f>
        <v>Климушин</v>
      </c>
      <c r="C9" s="21" t="str">
        <f>[10]Лист1!C22</f>
        <v>Елисей</v>
      </c>
      <c r="D9" s="21" t="str">
        <f>[10]Лист1!D22</f>
        <v>Валерьевич</v>
      </c>
      <c r="E9" s="28" t="str">
        <f>[10]Лист1!E22</f>
        <v>10б</v>
      </c>
      <c r="F9" s="28">
        <v>10</v>
      </c>
      <c r="G9" s="31" t="s">
        <v>58</v>
      </c>
      <c r="H9" s="32">
        <v>24.5</v>
      </c>
      <c r="I9" s="21" t="s">
        <v>10</v>
      </c>
      <c r="J9" s="21"/>
    </row>
    <row r="10" spans="1:10" x14ac:dyDescent="0.25">
      <c r="A10" s="28">
        <v>6</v>
      </c>
      <c r="B10" s="21" t="str">
        <f>[10]Лист1!B23</f>
        <v>Дорошенко</v>
      </c>
      <c r="C10" s="21" t="str">
        <f>[10]Лист1!C23</f>
        <v>Полина</v>
      </c>
      <c r="D10" s="21" t="str">
        <f>[10]Лист1!D23</f>
        <v>Вячеславовна</v>
      </c>
      <c r="E10" s="28" t="str">
        <f>[10]Лист1!E23</f>
        <v>10а</v>
      </c>
      <c r="F10" s="28">
        <v>10</v>
      </c>
      <c r="G10" s="31" t="s">
        <v>58</v>
      </c>
      <c r="H10" s="32">
        <v>20.25</v>
      </c>
      <c r="I10" s="21" t="s">
        <v>10</v>
      </c>
      <c r="J10" s="21"/>
    </row>
    <row r="11" spans="1:10" x14ac:dyDescent="0.25">
      <c r="A11" s="28">
        <v>7</v>
      </c>
      <c r="B11" s="21" t="str">
        <f>[10]Лист1!B24</f>
        <v>Пивнюк</v>
      </c>
      <c r="C11" s="21" t="str">
        <f>[10]Лист1!C24</f>
        <v>Ксения</v>
      </c>
      <c r="D11" s="21" t="str">
        <f>[10]Лист1!D24</f>
        <v>Михайловна</v>
      </c>
      <c r="E11" s="28" t="str">
        <f>[10]Лист1!E24</f>
        <v>10б</v>
      </c>
      <c r="F11" s="28">
        <v>10</v>
      </c>
      <c r="G11" s="31" t="s">
        <v>58</v>
      </c>
      <c r="H11" s="32">
        <v>18.25</v>
      </c>
      <c r="I11" s="21" t="s">
        <v>10</v>
      </c>
      <c r="J11" s="21"/>
    </row>
    <row r="12" spans="1:10" x14ac:dyDescent="0.25">
      <c r="A12" s="28">
        <v>8</v>
      </c>
      <c r="B12" s="21" t="s">
        <v>164</v>
      </c>
      <c r="C12" s="21" t="str">
        <f>[10]Лист1!C25</f>
        <v>Анастасия</v>
      </c>
      <c r="D12" s="21" t="str">
        <f>[10]Лист1!D25</f>
        <v>Павловна</v>
      </c>
      <c r="E12" s="28" t="str">
        <f>[10]Лист1!E25</f>
        <v>10б</v>
      </c>
      <c r="F12" s="28">
        <v>10</v>
      </c>
      <c r="G12" s="31" t="s">
        <v>58</v>
      </c>
      <c r="H12" s="32">
        <v>17</v>
      </c>
      <c r="I12" s="21" t="s">
        <v>89</v>
      </c>
      <c r="J12" s="21"/>
    </row>
    <row r="13" spans="1:10" x14ac:dyDescent="0.25">
      <c r="A13" s="28">
        <v>9</v>
      </c>
      <c r="B13" s="21" t="s">
        <v>90</v>
      </c>
      <c r="C13" s="21" t="s">
        <v>75</v>
      </c>
      <c r="D13" s="21" t="s">
        <v>91</v>
      </c>
      <c r="E13" s="28" t="s">
        <v>92</v>
      </c>
      <c r="F13" s="28">
        <v>10</v>
      </c>
      <c r="G13" s="31" t="s">
        <v>58</v>
      </c>
      <c r="H13" s="28"/>
      <c r="I13" s="21"/>
      <c r="J13" s="21" t="s">
        <v>8</v>
      </c>
    </row>
    <row r="14" spans="1:10" x14ac:dyDescent="0.25">
      <c r="A14" s="28">
        <v>10</v>
      </c>
      <c r="B14" s="21" t="s">
        <v>94</v>
      </c>
      <c r="C14" s="21" t="s">
        <v>95</v>
      </c>
      <c r="D14" s="21" t="s">
        <v>96</v>
      </c>
      <c r="E14" s="28" t="s">
        <v>92</v>
      </c>
      <c r="F14" s="28">
        <v>10</v>
      </c>
      <c r="G14" s="31" t="s">
        <v>58</v>
      </c>
      <c r="H14" s="28"/>
      <c r="I14" s="21"/>
      <c r="J14" s="21" t="s">
        <v>8</v>
      </c>
    </row>
    <row r="15" spans="1:10" x14ac:dyDescent="0.25">
      <c r="A15" s="28">
        <v>11</v>
      </c>
      <c r="B15" s="21" t="s">
        <v>99</v>
      </c>
      <c r="C15" s="21" t="s">
        <v>100</v>
      </c>
      <c r="D15" s="21" t="s">
        <v>101</v>
      </c>
      <c r="E15" s="28" t="s">
        <v>92</v>
      </c>
      <c r="F15" s="28">
        <v>10</v>
      </c>
      <c r="G15" s="31" t="s">
        <v>58</v>
      </c>
      <c r="H15" s="28"/>
      <c r="I15" s="21"/>
      <c r="J15" s="21" t="s">
        <v>8</v>
      </c>
    </row>
    <row r="16" spans="1:10" x14ac:dyDescent="0.25">
      <c r="A16" s="10">
        <v>12</v>
      </c>
      <c r="B16" s="21" t="str">
        <f>'[3]9-е классы'!B4</f>
        <v>Проценко</v>
      </c>
      <c r="C16" s="21" t="str">
        <f>'[3]9-е классы'!C4</f>
        <v>Ксения</v>
      </c>
      <c r="D16" s="21" t="str">
        <f>'[3]9-е классы'!D4</f>
        <v>Романовна</v>
      </c>
      <c r="E16" s="28" t="s">
        <v>97</v>
      </c>
      <c r="F16" s="28">
        <v>10</v>
      </c>
      <c r="G16" s="31" t="s">
        <v>58</v>
      </c>
      <c r="H16" s="28"/>
      <c r="I16" s="21"/>
      <c r="J16" s="21" t="s">
        <v>8</v>
      </c>
    </row>
    <row r="65" spans="1:9" ht="23.25" x14ac:dyDescent="0.35">
      <c r="A65" s="3"/>
    </row>
    <row r="66" spans="1:9" x14ac:dyDescent="0.25">
      <c r="A66" s="4"/>
      <c r="B66" s="5"/>
    </row>
    <row r="67" spans="1:9" ht="23.25" x14ac:dyDescent="0.35">
      <c r="C67" s="2"/>
      <c r="D67" s="2"/>
      <c r="E67" s="3"/>
      <c r="F67" s="3"/>
      <c r="H67" s="3"/>
      <c r="I67" s="2"/>
    </row>
    <row r="68" spans="1:9" x14ac:dyDescent="0.25">
      <c r="C68" s="5"/>
      <c r="D68" s="5"/>
      <c r="E68" s="4"/>
      <c r="F68" s="4"/>
      <c r="G68" s="5"/>
      <c r="H68" s="4"/>
      <c r="I68" s="5"/>
    </row>
  </sheetData>
  <mergeCells count="2">
    <mergeCell ref="A2:G2"/>
    <mergeCell ref="I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activeCell="O30" sqref="O30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94.15" customHeight="1" x14ac:dyDescent="0.25">
      <c r="I1" s="46" t="s">
        <v>167</v>
      </c>
      <c r="J1" s="46"/>
    </row>
    <row r="2" spans="1:10" ht="48.75" customHeight="1" x14ac:dyDescent="0.3">
      <c r="A2" s="47" t="s">
        <v>53</v>
      </c>
      <c r="B2" s="47"/>
      <c r="C2" s="47"/>
      <c r="D2" s="47"/>
      <c r="E2" s="47"/>
      <c r="F2" s="47"/>
      <c r="G2" s="47"/>
      <c r="H2" s="20" t="str">
        <f>'9-е классы'!H2</f>
        <v xml:space="preserve">           ЧОУ    "Гимназия №1"</v>
      </c>
      <c r="I2" s="20"/>
      <c r="J2" s="20" t="str">
        <f>'9-е классы'!J2</f>
        <v>Русский язык</v>
      </c>
    </row>
    <row r="3" spans="1:10" x14ac:dyDescent="0.25">
      <c r="A3" s="10"/>
      <c r="B3" s="11"/>
      <c r="C3" s="11"/>
      <c r="D3" s="11"/>
      <c r="E3" s="10"/>
      <c r="F3" s="10"/>
      <c r="G3" s="11"/>
      <c r="H3" s="10" t="s">
        <v>44</v>
      </c>
      <c r="I3" s="11"/>
      <c r="J3" s="10" t="s">
        <v>47</v>
      </c>
    </row>
    <row r="4" spans="1:10" s="1" customFormat="1" ht="4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52</v>
      </c>
      <c r="J4" s="9" t="s">
        <v>49</v>
      </c>
    </row>
    <row r="5" spans="1:10" s="1" customFormat="1" x14ac:dyDescent="0.25">
      <c r="A5" s="10">
        <v>1</v>
      </c>
      <c r="B5" s="44" t="str">
        <f>[4]Лист1!B29</f>
        <v>Оганесова</v>
      </c>
      <c r="C5" s="44" t="str">
        <f>[4]Лист1!C29</f>
        <v>Диана</v>
      </c>
      <c r="D5" s="44" t="str">
        <f>[4]Лист1!D29</f>
        <v>Руслановна</v>
      </c>
      <c r="E5" s="9" t="s">
        <v>165</v>
      </c>
      <c r="F5" s="9">
        <v>11</v>
      </c>
      <c r="G5" s="28" t="s">
        <v>58</v>
      </c>
      <c r="H5" s="9">
        <v>21</v>
      </c>
      <c r="I5" s="9" t="s">
        <v>8</v>
      </c>
      <c r="J5" s="9"/>
    </row>
    <row r="6" spans="1:10" s="1" customFormat="1" x14ac:dyDescent="0.25">
      <c r="A6" s="10">
        <v>2</v>
      </c>
      <c r="B6" s="21" t="s">
        <v>108</v>
      </c>
      <c r="C6" s="21" t="s">
        <v>93</v>
      </c>
      <c r="D6" s="21" t="s">
        <v>109</v>
      </c>
      <c r="E6" s="28" t="s">
        <v>107</v>
      </c>
      <c r="F6" s="28">
        <v>11</v>
      </c>
      <c r="G6" s="28" t="s">
        <v>58</v>
      </c>
      <c r="H6" s="28">
        <v>21</v>
      </c>
      <c r="I6" s="28" t="s">
        <v>8</v>
      </c>
      <c r="J6" s="21" t="s">
        <v>86</v>
      </c>
    </row>
    <row r="7" spans="1:10" s="1" customFormat="1" x14ac:dyDescent="0.25">
      <c r="A7" s="10">
        <v>3</v>
      </c>
      <c r="B7" s="44" t="str">
        <f>[4]Лист1!B30</f>
        <v>Возжаева</v>
      </c>
      <c r="C7" s="44" t="str">
        <f>[4]Лист1!C30</f>
        <v>Софья</v>
      </c>
      <c r="D7" s="44" t="str">
        <f>[4]Лист1!D30</f>
        <v>Григорьевна</v>
      </c>
      <c r="E7" s="9" t="s">
        <v>166</v>
      </c>
      <c r="F7" s="9">
        <v>11</v>
      </c>
      <c r="G7" s="28" t="s">
        <v>58</v>
      </c>
      <c r="H7" s="9">
        <v>19</v>
      </c>
      <c r="I7" s="9" t="s">
        <v>89</v>
      </c>
      <c r="J7" s="9"/>
    </row>
    <row r="8" spans="1:10" ht="15" customHeight="1" x14ac:dyDescent="0.25">
      <c r="A8" s="10">
        <v>4</v>
      </c>
      <c r="B8" s="21" t="str">
        <f>'[3]10-е классы'!B5</f>
        <v>Татаринова</v>
      </c>
      <c r="C8" s="21" t="str">
        <f>'[3]10-е классы'!C5</f>
        <v>Алина</v>
      </c>
      <c r="D8" s="21" t="str">
        <f>'[3]10-е классы'!D5</f>
        <v>Ярославовна</v>
      </c>
      <c r="E8" s="28" t="s">
        <v>105</v>
      </c>
      <c r="F8" s="28">
        <v>11</v>
      </c>
      <c r="G8" s="28" t="s">
        <v>58</v>
      </c>
      <c r="H8" s="21"/>
      <c r="I8" s="21"/>
      <c r="J8" s="21" t="s">
        <v>8</v>
      </c>
    </row>
    <row r="9" spans="1:10" x14ac:dyDescent="0.25">
      <c r="A9" s="10">
        <v>5</v>
      </c>
      <c r="B9" s="21" t="str">
        <f>'[3]10-е классы'!B6</f>
        <v xml:space="preserve">Довельман </v>
      </c>
      <c r="C9" s="21" t="str">
        <f>'[3]10-е классы'!C6</f>
        <v xml:space="preserve">Павел </v>
      </c>
      <c r="D9" s="21" t="str">
        <f>'[3]10-е классы'!D6</f>
        <v>Олегович</v>
      </c>
      <c r="E9" s="28" t="s">
        <v>106</v>
      </c>
      <c r="F9" s="28">
        <v>11</v>
      </c>
      <c r="G9" s="28" t="s">
        <v>58</v>
      </c>
      <c r="H9" s="21"/>
      <c r="I9" s="21"/>
      <c r="J9" s="21" t="s">
        <v>8</v>
      </c>
    </row>
    <row r="10" spans="1:10" x14ac:dyDescent="0.25">
      <c r="A10" s="10">
        <v>6</v>
      </c>
      <c r="B10" s="21" t="str">
        <f>'[3]10-е классы'!B7</f>
        <v xml:space="preserve">Паралян </v>
      </c>
      <c r="C10" s="21" t="str">
        <f>'[3]10-е классы'!C7</f>
        <v xml:space="preserve">Ксения </v>
      </c>
      <c r="D10" s="21" t="str">
        <f>'[3]10-е классы'!D7</f>
        <v>Игоревна</v>
      </c>
      <c r="E10" s="28" t="s">
        <v>106</v>
      </c>
      <c r="F10" s="28">
        <v>11</v>
      </c>
      <c r="G10" s="28" t="s">
        <v>58</v>
      </c>
      <c r="H10" s="21"/>
      <c r="I10" s="21"/>
      <c r="J10" s="21" t="s">
        <v>8</v>
      </c>
    </row>
    <row r="11" spans="1:10" x14ac:dyDescent="0.25">
      <c r="A11" s="10">
        <v>7</v>
      </c>
      <c r="B11" s="21" t="str">
        <f>'[3]10-е классы'!B8</f>
        <v>Щербакова</v>
      </c>
      <c r="C11" s="21" t="str">
        <f>'[3]10-е классы'!C8</f>
        <v xml:space="preserve">Ирина </v>
      </c>
      <c r="D11" s="21" t="str">
        <f>'[3]10-е классы'!D8</f>
        <v>Игоревна</v>
      </c>
      <c r="E11" s="28" t="s">
        <v>106</v>
      </c>
      <c r="F11" s="28">
        <v>11</v>
      </c>
      <c r="G11" s="28" t="s">
        <v>58</v>
      </c>
      <c r="H11" s="21"/>
      <c r="I11" s="21"/>
      <c r="J11" s="21" t="s">
        <v>8</v>
      </c>
    </row>
    <row r="12" spans="1:10" x14ac:dyDescent="0.25">
      <c r="A12" s="10">
        <v>8</v>
      </c>
      <c r="B12" s="21" t="str">
        <f>'[3]10-е классы'!B9</f>
        <v>Сакович</v>
      </c>
      <c r="C12" s="21" t="str">
        <f>'[3]10-е классы'!C9</f>
        <v>Алена</v>
      </c>
      <c r="D12" s="21" t="str">
        <f>'[3]10-е классы'!D9</f>
        <v>Анатольевна</v>
      </c>
      <c r="E12" s="28" t="s">
        <v>106</v>
      </c>
      <c r="F12" s="28">
        <v>11</v>
      </c>
      <c r="G12" s="28" t="s">
        <v>58</v>
      </c>
      <c r="H12" s="21"/>
      <c r="I12" s="21"/>
      <c r="J12" s="21" t="s">
        <v>86</v>
      </c>
    </row>
    <row r="13" spans="1:10" x14ac:dyDescent="0.25">
      <c r="A13" s="10">
        <v>9</v>
      </c>
      <c r="B13" s="21" t="str">
        <f>'[3]10-е классы'!B10</f>
        <v xml:space="preserve">Суббота </v>
      </c>
      <c r="C13" s="21" t="str">
        <f>'[3]10-е классы'!C10</f>
        <v>Вадим</v>
      </c>
      <c r="D13" s="21" t="str">
        <f>'[3]10-е классы'!D10</f>
        <v>Олегович</v>
      </c>
      <c r="E13" s="28" t="s">
        <v>106</v>
      </c>
      <c r="F13" s="28">
        <v>11</v>
      </c>
      <c r="G13" s="28" t="s">
        <v>58</v>
      </c>
      <c r="H13" s="21"/>
      <c r="I13" s="21"/>
      <c r="J13" s="21" t="s">
        <v>86</v>
      </c>
    </row>
    <row r="14" spans="1:10" x14ac:dyDescent="0.25">
      <c r="A14" s="6">
        <v>10</v>
      </c>
      <c r="B14" s="21" t="str">
        <f>'[3]10-е классы'!B17</f>
        <v>Кусик</v>
      </c>
      <c r="C14" s="21" t="str">
        <f>'[3]10-е классы'!C17</f>
        <v>Семён</v>
      </c>
      <c r="D14" s="21" t="str">
        <f>'[3]10-е классы'!D17</f>
        <v>Игоревич</v>
      </c>
      <c r="E14" s="28" t="s">
        <v>107</v>
      </c>
      <c r="F14" s="28">
        <v>11</v>
      </c>
      <c r="G14" s="28" t="s">
        <v>58</v>
      </c>
      <c r="H14" s="21"/>
      <c r="I14" s="21"/>
      <c r="J14" s="21" t="s">
        <v>86</v>
      </c>
    </row>
    <row r="52" spans="1:9" ht="23.25" x14ac:dyDescent="0.35">
      <c r="A52" s="3"/>
      <c r="C52" s="2"/>
      <c r="D52" s="2"/>
      <c r="E52" s="3"/>
      <c r="F52" s="3"/>
      <c r="H52" s="3"/>
      <c r="I52" s="2"/>
    </row>
    <row r="53" spans="1:9" x14ac:dyDescent="0.25">
      <c r="A53" s="4"/>
      <c r="B53" s="5"/>
      <c r="C53" s="5"/>
      <c r="D53" s="5"/>
      <c r="E53" s="4"/>
      <c r="F53" s="4"/>
      <c r="G53" s="5"/>
      <c r="H53" s="4"/>
      <c r="I53" s="5"/>
    </row>
  </sheetData>
  <mergeCells count="2">
    <mergeCell ref="A2:G2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Образец</vt:lpstr>
      <vt:lpstr>4-е классы</vt:lpstr>
      <vt:lpstr>5-е классы</vt:lpstr>
      <vt:lpstr>6-е классы</vt:lpstr>
      <vt:lpstr>7-е классы</vt:lpstr>
      <vt:lpstr>8-е классы</vt:lpstr>
      <vt:lpstr>9-е классы</vt:lpstr>
      <vt:lpstr>10-е классы</vt:lpstr>
      <vt:lpstr>11-е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Nataliia Aleshina</cp:lastModifiedBy>
  <dcterms:created xsi:type="dcterms:W3CDTF">2021-10-07T11:33:15Z</dcterms:created>
  <dcterms:modified xsi:type="dcterms:W3CDTF">2023-10-02T08:13:02Z</dcterms:modified>
</cp:coreProperties>
</file>